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DieseArbeitsmappe"/>
  <mc:AlternateContent xmlns:mc="http://schemas.openxmlformats.org/markup-compatibility/2006">
    <mc:Choice Requires="x15">
      <x15ac:absPath xmlns:x15ac="http://schemas.microsoft.com/office/spreadsheetml/2010/11/ac" url="I:\Deutschland\30 BMZ Nord NRO\30 4 Sonstiges\2 Dokumente\9 Dokumente für die Website (interim)\Projektantrag\"/>
    </mc:Choice>
  </mc:AlternateContent>
  <xr:revisionPtr revIDLastSave="0" documentId="13_ncr:1_{4ED366BF-4DA4-4A59-A57E-F300FA0B623C}" xr6:coauthVersionLast="47" xr6:coauthVersionMax="47" xr10:uidLastSave="{00000000-0000-0000-0000-000000000000}"/>
  <bookViews>
    <workbookView xWindow="-120" yWindow="-120" windowWidth="29040" windowHeight="15840" tabRatio="776" firstSheet="1" activeTab="1" xr2:uid="{00000000-000D-0000-FFFF-FFFF00000000}"/>
  </bookViews>
  <sheets>
    <sheet name="Erläuterungen" sheetId="11" r:id="rId1"/>
    <sheet name="Finanzierungsplan" sheetId="12" r:id="rId2"/>
    <sheet name="Kalkulationshilfe" sheetId="9" r:id="rId3"/>
    <sheet name="Belegliste" sheetId="14" r:id="rId4"/>
    <sheet name="Belegliste Kleinstausgaben &lt;50€" sheetId="15" r:id="rId5"/>
    <sheet name="Belegliste bei Drittwährung" sheetId="16" state="hidden" r:id="rId6"/>
    <sheet name="Belegliste &lt;50€ in Drittwährung" sheetId="17" state="hidden" r:id="rId7"/>
    <sheet name="Belegliste &lt;50€ in lok. Währung" sheetId="18"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16" l="1"/>
  <c r="H54" i="16"/>
  <c r="H53" i="16"/>
  <c r="H52" i="16"/>
  <c r="H51" i="16"/>
  <c r="H48" i="16"/>
  <c r="H47" i="16"/>
  <c r="H46" i="16"/>
  <c r="H45" i="16"/>
  <c r="H44" i="16"/>
  <c r="H41" i="16"/>
  <c r="H40" i="16"/>
  <c r="H39" i="16"/>
  <c r="H38" i="16"/>
  <c r="H37" i="16"/>
  <c r="F11" i="18"/>
  <c r="F10" i="18"/>
  <c r="G53" i="18" s="1"/>
  <c r="A70" i="18"/>
  <c r="F66" i="18"/>
  <c r="G57" i="18"/>
  <c r="F50" i="18"/>
  <c r="F49" i="18"/>
  <c r="G47" i="18"/>
  <c r="F33" i="18"/>
  <c r="G33" i="18" s="1"/>
  <c r="F32" i="18"/>
  <c r="G21" i="18"/>
  <c r="G64" i="18"/>
  <c r="D8" i="18"/>
  <c r="A70" i="17"/>
  <c r="F66" i="17"/>
  <c r="F50" i="17"/>
  <c r="F49" i="17"/>
  <c r="F33" i="17"/>
  <c r="G33" i="17" s="1"/>
  <c r="F32" i="17"/>
  <c r="D8" i="17"/>
  <c r="G56" i="16"/>
  <c r="G49" i="16"/>
  <c r="G42" i="16"/>
  <c r="K28" i="16"/>
  <c r="E28" i="16"/>
  <c r="A78" i="16"/>
  <c r="J59" i="16"/>
  <c r="F57" i="16"/>
  <c r="F56" i="16"/>
  <c r="F50" i="16" s="1"/>
  <c r="F49" i="16"/>
  <c r="F43" i="16" s="1"/>
  <c r="J43" i="16" s="1"/>
  <c r="F42" i="16"/>
  <c r="K17" i="16"/>
  <c r="E17" i="16"/>
  <c r="G75" i="16"/>
  <c r="D8" i="16"/>
  <c r="A70" i="15"/>
  <c r="F66" i="15"/>
  <c r="F50" i="15" s="1"/>
  <c r="F49" i="15"/>
  <c r="F33" i="15" s="1"/>
  <c r="G33" i="15" s="1"/>
  <c r="F32" i="15"/>
  <c r="D8" i="15"/>
  <c r="F63" i="14"/>
  <c r="G29" i="18" l="1"/>
  <c r="G39" i="18"/>
  <c r="G65" i="18"/>
  <c r="G25" i="18"/>
  <c r="G35" i="18"/>
  <c r="G61" i="18"/>
  <c r="G17" i="18"/>
  <c r="G43" i="18"/>
  <c r="G18" i="18"/>
  <c r="G22" i="18"/>
  <c r="G26" i="18"/>
  <c r="G30" i="18"/>
  <c r="G36" i="18"/>
  <c r="G40" i="18"/>
  <c r="G44" i="18"/>
  <c r="G48" i="18"/>
  <c r="G50" i="18" s="1"/>
  <c r="G54" i="18"/>
  <c r="G58" i="18"/>
  <c r="G62" i="18"/>
  <c r="G19" i="18"/>
  <c r="G23" i="18"/>
  <c r="G27" i="18"/>
  <c r="G31" i="18"/>
  <c r="G37" i="18"/>
  <c r="G41" i="18"/>
  <c r="G45" i="18"/>
  <c r="G51" i="18"/>
  <c r="G55" i="18"/>
  <c r="G59" i="18"/>
  <c r="G63" i="18"/>
  <c r="G20" i="18"/>
  <c r="G24" i="18"/>
  <c r="G28" i="18"/>
  <c r="G34" i="18"/>
  <c r="G38" i="18"/>
  <c r="G42" i="18"/>
  <c r="G46" i="18"/>
  <c r="G52" i="18"/>
  <c r="G56" i="18"/>
  <c r="G60" i="18"/>
  <c r="F30" i="16"/>
  <c r="F31" i="16"/>
  <c r="F20" i="16"/>
  <c r="F11" i="17" s="1"/>
  <c r="J57" i="16"/>
  <c r="F19" i="16"/>
  <c r="D8" i="14"/>
  <c r="E16" i="14"/>
  <c r="H16" i="14"/>
  <c r="F31" i="14"/>
  <c r="F38" i="14"/>
  <c r="F32" i="14" s="1"/>
  <c r="G32" i="14" s="1"/>
  <c r="F45" i="14"/>
  <c r="F39" i="14" s="1"/>
  <c r="F46" i="14"/>
  <c r="G48" i="14"/>
  <c r="A67" i="14"/>
  <c r="G49" i="18" l="1"/>
  <c r="G32" i="18"/>
  <c r="G66" i="18"/>
  <c r="F10" i="17"/>
  <c r="I55" i="16"/>
  <c r="I51" i="16"/>
  <c r="I45" i="16"/>
  <c r="I40" i="16"/>
  <c r="J37" i="16"/>
  <c r="J47" i="16"/>
  <c r="I54" i="16"/>
  <c r="I48" i="16"/>
  <c r="I44" i="16"/>
  <c r="I41" i="16"/>
  <c r="J41" i="16"/>
  <c r="J48" i="16"/>
  <c r="I53" i="16"/>
  <c r="I47" i="16"/>
  <c r="I38" i="16"/>
  <c r="J38" i="16"/>
  <c r="J45" i="16"/>
  <c r="I52" i="16"/>
  <c r="I46" i="16"/>
  <c r="I39" i="16"/>
  <c r="I42" i="16" s="1"/>
  <c r="J39" i="16"/>
  <c r="I37" i="16"/>
  <c r="J70" i="16"/>
  <c r="J74" i="16"/>
  <c r="J50" i="16"/>
  <c r="J72" i="16"/>
  <c r="J73" i="16"/>
  <c r="J71" i="16"/>
  <c r="G46" i="14"/>
  <c r="F19" i="14"/>
  <c r="F20" i="14"/>
  <c r="I68" i="9"/>
  <c r="J68" i="9" s="1"/>
  <c r="I67" i="9"/>
  <c r="J67" i="9" s="1"/>
  <c r="I66" i="9"/>
  <c r="J66" i="9" s="1"/>
  <c r="I62" i="9"/>
  <c r="J62" i="9" s="1"/>
  <c r="I61" i="9"/>
  <c r="J61" i="9" s="1"/>
  <c r="I60" i="9"/>
  <c r="J60" i="9" s="1"/>
  <c r="I56" i="9"/>
  <c r="J56" i="9" s="1"/>
  <c r="I55" i="9"/>
  <c r="J55" i="9" s="1"/>
  <c r="I54" i="9"/>
  <c r="J54" i="9" s="1"/>
  <c r="I50" i="9"/>
  <c r="J50" i="9" s="1"/>
  <c r="I49" i="9"/>
  <c r="J49" i="9" s="1"/>
  <c r="I48" i="9"/>
  <c r="J48" i="9" s="1"/>
  <c r="I44" i="9"/>
  <c r="J44" i="9" s="1"/>
  <c r="I43" i="9"/>
  <c r="J43" i="9" s="1"/>
  <c r="I42" i="9"/>
  <c r="J42" i="9" s="1"/>
  <c r="J55" i="16" l="1"/>
  <c r="H49" i="16"/>
  <c r="J44" i="16"/>
  <c r="I49" i="16"/>
  <c r="J51" i="16"/>
  <c r="H42" i="16"/>
  <c r="J40" i="16"/>
  <c r="J42" i="16" s="1"/>
  <c r="J54" i="16"/>
  <c r="J46" i="16"/>
  <c r="J53" i="16"/>
  <c r="H56" i="16"/>
  <c r="J52" i="16"/>
  <c r="I56" i="16"/>
  <c r="F10" i="15"/>
  <c r="F11" i="15"/>
  <c r="G60" i="14"/>
  <c r="J75" i="16"/>
  <c r="G41" i="14"/>
  <c r="G37" i="14"/>
  <c r="G39" i="14" s="1"/>
  <c r="G44" i="14"/>
  <c r="G29" i="14"/>
  <c r="G30" i="14"/>
  <c r="G43" i="14"/>
  <c r="G62" i="14"/>
  <c r="G26" i="14"/>
  <c r="G36" i="14"/>
  <c r="G34" i="14"/>
  <c r="G58" i="14"/>
  <c r="G42" i="14"/>
  <c r="G33" i="14"/>
  <c r="G40" i="14"/>
  <c r="G59" i="14"/>
  <c r="G35" i="14"/>
  <c r="G27" i="14"/>
  <c r="G28" i="14"/>
  <c r="G61" i="14"/>
  <c r="J63" i="9"/>
  <c r="J69" i="9"/>
  <c r="J51" i="9"/>
  <c r="J57" i="9"/>
  <c r="J45" i="9"/>
  <c r="J56" i="16" l="1"/>
  <c r="J49" i="16"/>
  <c r="J60" i="16" s="1"/>
  <c r="J62" i="16" s="1"/>
  <c r="G20" i="15"/>
  <c r="G25" i="15"/>
  <c r="G19" i="15"/>
  <c r="G36" i="15"/>
  <c r="G54" i="15"/>
  <c r="G21" i="15"/>
  <c r="G42" i="15"/>
  <c r="G51" i="15"/>
  <c r="G62" i="15"/>
  <c r="G48" i="15"/>
  <c r="G50" i="15" s="1"/>
  <c r="G47" i="15"/>
  <c r="G57" i="15"/>
  <c r="G30" i="15"/>
  <c r="G60" i="15"/>
  <c r="G24" i="15"/>
  <c r="G23" i="15"/>
  <c r="G41" i="15"/>
  <c r="G44" i="15"/>
  <c r="G58" i="15"/>
  <c r="G35" i="15"/>
  <c r="G53" i="15"/>
  <c r="G65" i="15"/>
  <c r="G31" i="15"/>
  <c r="G64" i="15"/>
  <c r="G63" i="15"/>
  <c r="G40" i="15"/>
  <c r="G52" i="15"/>
  <c r="G59" i="15"/>
  <c r="G22" i="15"/>
  <c r="G43" i="15"/>
  <c r="G61" i="15"/>
  <c r="G38" i="15"/>
  <c r="G45" i="15"/>
  <c r="G46" i="15"/>
  <c r="G34" i="15"/>
  <c r="G17" i="15"/>
  <c r="G37" i="15"/>
  <c r="G56" i="15"/>
  <c r="G26" i="15"/>
  <c r="G55" i="15"/>
  <c r="G18" i="15"/>
  <c r="G39" i="15"/>
  <c r="G27" i="15"/>
  <c r="G29" i="15"/>
  <c r="G28" i="15"/>
  <c r="G64" i="17"/>
  <c r="G18" i="17"/>
  <c r="G40" i="17"/>
  <c r="G62" i="17"/>
  <c r="G48" i="17"/>
  <c r="G50" i="17" s="1"/>
  <c r="G54" i="17"/>
  <c r="G22" i="17"/>
  <c r="G35" i="17"/>
  <c r="G47" i="17"/>
  <c r="G23" i="17"/>
  <c r="G41" i="17"/>
  <c r="G59" i="17"/>
  <c r="G28" i="17"/>
  <c r="G46" i="17"/>
  <c r="G26" i="17"/>
  <c r="G44" i="17"/>
  <c r="G29" i="17"/>
  <c r="G39" i="17"/>
  <c r="G19" i="17"/>
  <c r="G37" i="17"/>
  <c r="G55" i="17"/>
  <c r="G24" i="17"/>
  <c r="G42" i="17"/>
  <c r="G60" i="17"/>
  <c r="G65" i="17"/>
  <c r="G30" i="17"/>
  <c r="G58" i="17"/>
  <c r="G43" i="17"/>
  <c r="G17" i="17"/>
  <c r="G53" i="17"/>
  <c r="G27" i="17"/>
  <c r="G45" i="17"/>
  <c r="G63" i="17"/>
  <c r="G34" i="17"/>
  <c r="G52" i="17"/>
  <c r="G36" i="17"/>
  <c r="G21" i="17"/>
  <c r="G57" i="17"/>
  <c r="G25" i="17"/>
  <c r="G61" i="17"/>
  <c r="G31" i="17"/>
  <c r="G51" i="17"/>
  <c r="G20" i="17"/>
  <c r="G38" i="17"/>
  <c r="G56" i="17"/>
  <c r="G45" i="14"/>
  <c r="G38" i="14"/>
  <c r="G31" i="14"/>
  <c r="G63" i="14"/>
  <c r="K17" i="12"/>
  <c r="M17" i="12" s="1"/>
  <c r="K18" i="12"/>
  <c r="M18" i="12" s="1"/>
  <c r="K24" i="12"/>
  <c r="M24" i="12" s="1"/>
  <c r="K25" i="12"/>
  <c r="M25" i="12" s="1"/>
  <c r="G32" i="15" l="1"/>
  <c r="G66" i="17"/>
  <c r="G49" i="17"/>
  <c r="G49" i="15"/>
  <c r="G66" i="15"/>
  <c r="G32" i="17"/>
  <c r="G49" i="14"/>
  <c r="K39" i="12"/>
  <c r="J56" i="12" l="1"/>
  <c r="H57" i="12" l="1"/>
  <c r="I57" i="12"/>
  <c r="F6" i="12" l="1"/>
  <c r="K14" i="12" l="1"/>
  <c r="M14" i="12" s="1"/>
  <c r="K15" i="12"/>
  <c r="M15" i="12" s="1"/>
  <c r="K16" i="12"/>
  <c r="M16" i="12" s="1"/>
  <c r="I19" i="12"/>
  <c r="J19" i="12"/>
  <c r="L19" i="12"/>
  <c r="K21" i="12"/>
  <c r="K22" i="12"/>
  <c r="M22" i="12" s="1"/>
  <c r="K23" i="12"/>
  <c r="M23" i="12" s="1"/>
  <c r="I26" i="12"/>
  <c r="J26" i="12"/>
  <c r="L26" i="12"/>
  <c r="K28" i="12"/>
  <c r="M28" i="12" s="1"/>
  <c r="K29" i="12"/>
  <c r="M29" i="12" s="1"/>
  <c r="K30" i="12"/>
  <c r="M30" i="12" s="1"/>
  <c r="I31" i="12"/>
  <c r="J31" i="12"/>
  <c r="J27" i="12" s="1"/>
  <c r="L31" i="12"/>
  <c r="L27" i="12" s="1"/>
  <c r="K33" i="12"/>
  <c r="M33" i="12" s="1"/>
  <c r="I34" i="12"/>
  <c r="J34" i="12"/>
  <c r="L34" i="12"/>
  <c r="J53" i="12"/>
  <c r="J54" i="12"/>
  <c r="J55" i="12"/>
  <c r="A63" i="12"/>
  <c r="M27" i="12" l="1"/>
  <c r="J57" i="12"/>
  <c r="K55" i="12" s="1"/>
  <c r="K34" i="12"/>
  <c r="M34" i="12" s="1"/>
  <c r="I35" i="12"/>
  <c r="K26" i="12"/>
  <c r="M26" i="12" s="1"/>
  <c r="L35" i="12"/>
  <c r="M21" i="12"/>
  <c r="J35" i="12"/>
  <c r="K19" i="12"/>
  <c r="M19" i="12" s="1"/>
  <c r="K31" i="12"/>
  <c r="M31" i="12" s="1"/>
  <c r="L38" i="12" l="1"/>
  <c r="K54" i="12"/>
  <c r="K56" i="12"/>
  <c r="K53" i="12"/>
  <c r="K57" i="12" s="1"/>
  <c r="K35" i="12"/>
  <c r="K37" i="12" s="1"/>
  <c r="M37" i="12" l="1"/>
  <c r="J37" i="12" s="1"/>
  <c r="J38" i="12" s="1"/>
  <c r="J40" i="12" s="1"/>
  <c r="J41" i="12" s="1"/>
  <c r="M35" i="12"/>
  <c r="K38" i="12"/>
  <c r="I37" i="12" l="1"/>
  <c r="I38" i="12" s="1"/>
  <c r="I40" i="12" s="1"/>
  <c r="K40" i="12" s="1"/>
  <c r="M39" i="12" s="1"/>
  <c r="G51" i="14" s="1"/>
  <c r="L40" i="12"/>
  <c r="M38" i="12"/>
  <c r="I41" i="12" l="1"/>
  <c r="K41" i="12" s="1"/>
  <c r="M40" i="12"/>
  <c r="L41" i="12"/>
  <c r="M41" i="12" l="1"/>
  <c r="M55" i="12"/>
  <c r="M53" i="12"/>
  <c r="M54" i="12"/>
  <c r="L56" i="12"/>
  <c r="M56" i="12" l="1"/>
  <c r="M57" i="12" s="1"/>
  <c r="L57" i="12"/>
  <c r="I88" i="9" l="1"/>
  <c r="J88" i="9" s="1"/>
  <c r="I87" i="9"/>
  <c r="J87" i="9" s="1"/>
  <c r="I86" i="9"/>
  <c r="J86" i="9" s="1"/>
  <c r="I82" i="9"/>
  <c r="J82" i="9" s="1"/>
  <c r="I81" i="9"/>
  <c r="J81" i="9" s="1"/>
  <c r="I80" i="9"/>
  <c r="J80" i="9" s="1"/>
  <c r="I76" i="9"/>
  <c r="J76" i="9" s="1"/>
  <c r="I75" i="9"/>
  <c r="J75" i="9" s="1"/>
  <c r="I38" i="9"/>
  <c r="J38" i="9" s="1"/>
  <c r="I37" i="9"/>
  <c r="J37" i="9" s="1"/>
  <c r="I36" i="9"/>
  <c r="J36" i="9" s="1"/>
  <c r="J39" i="9" s="1"/>
  <c r="I32" i="9"/>
  <c r="J32" i="9" s="1"/>
  <c r="I31" i="9"/>
  <c r="J31" i="9" s="1"/>
  <c r="I30" i="9"/>
  <c r="J30" i="9" s="1"/>
  <c r="I26" i="9"/>
  <c r="J26" i="9" s="1"/>
  <c r="I25" i="9"/>
  <c r="J25" i="9" s="1"/>
  <c r="I24" i="9"/>
  <c r="J24" i="9" s="1"/>
  <c r="I20" i="9"/>
  <c r="J20" i="9" s="1"/>
  <c r="I19" i="9"/>
  <c r="J19" i="9" s="1"/>
  <c r="I18" i="9"/>
  <c r="J18" i="9" s="1"/>
  <c r="I14" i="9"/>
  <c r="J14" i="9" s="1"/>
  <c r="I13" i="9"/>
  <c r="J13" i="9" s="1"/>
  <c r="I12" i="9"/>
  <c r="I74" i="9"/>
  <c r="J83" i="9" l="1"/>
  <c r="J89" i="9"/>
  <c r="J27" i="9"/>
  <c r="J33" i="9"/>
  <c r="J21" i="9"/>
  <c r="J12" i="9"/>
  <c r="J15" i="9" s="1"/>
  <c r="J74" i="9"/>
  <c r="J77" i="9" s="1"/>
</calcChain>
</file>

<file path=xl/sharedStrings.xml><?xml version="1.0" encoding="utf-8"?>
<sst xmlns="http://schemas.openxmlformats.org/spreadsheetml/2006/main" count="465" uniqueCount="183">
  <si>
    <t>Gesamteinnahmen</t>
  </si>
  <si>
    <t>Finanzierung Dritter</t>
  </si>
  <si>
    <t>1.</t>
  </si>
  <si>
    <t>2.</t>
  </si>
  <si>
    <t>3.</t>
  </si>
  <si>
    <t>4.</t>
  </si>
  <si>
    <t>5.</t>
  </si>
  <si>
    <t>1.1</t>
  </si>
  <si>
    <t>2.1</t>
  </si>
  <si>
    <t>3.1</t>
  </si>
  <si>
    <t>4.1</t>
  </si>
  <si>
    <t>2.2</t>
  </si>
  <si>
    <t>Investitionen</t>
  </si>
  <si>
    <t>Betriebsausgaben</t>
  </si>
  <si>
    <t>Projektbetreuungsreise (in Ausnahmefällen)</t>
  </si>
  <si>
    <t>6.</t>
  </si>
  <si>
    <t>Gesamtprojektsumme</t>
  </si>
  <si>
    <t>(soll sowohl für die Antragstellung als auch zur Abrechnung verwendet werden)</t>
  </si>
  <si>
    <t>IST</t>
  </si>
  <si>
    <t>SOLL</t>
  </si>
  <si>
    <t>antragstellende Organisation</t>
  </si>
  <si>
    <t>Summe Investitionen</t>
  </si>
  <si>
    <t>Summe Betriebsausgaben</t>
  </si>
  <si>
    <t xml:space="preserve">Summe Projektbetreuungsreise </t>
  </si>
  <si>
    <t>1.2</t>
  </si>
  <si>
    <t>1.3</t>
  </si>
  <si>
    <t>1.4</t>
  </si>
  <si>
    <t>1.5</t>
  </si>
  <si>
    <t>2.3</t>
  </si>
  <si>
    <t>3.2</t>
  </si>
  <si>
    <t>3.3</t>
  </si>
  <si>
    <t>Verwaltungskosten</t>
  </si>
  <si>
    <t>Ausgaben in Euro</t>
  </si>
  <si>
    <t>Summe Personalausgaben</t>
  </si>
  <si>
    <t>Projektausgaben Zwischensumme</t>
  </si>
  <si>
    <t>Projektausgaben gesamt</t>
  </si>
  <si>
    <t>Kurs vom:</t>
  </si>
  <si>
    <t>Betrag in Euro</t>
  </si>
  <si>
    <t>Dem Finanzierungsplan zugrunde liegende/r Wechselkurs/e:</t>
  </si>
  <si>
    <t>rechtsverbindliche Unterschrift(en)</t>
  </si>
  <si>
    <t>Wir bestätigen die Richtigkeit der oben stehenden Angaben</t>
  </si>
  <si>
    <t>Einnahmen in Euro</t>
  </si>
  <si>
    <t>Name(n) in Druckbuchstaben</t>
  </si>
  <si>
    <t>finanzieller Beitrag der Partnerorganisation</t>
  </si>
  <si>
    <t>Eigenmittel der antragstellenden Organisation</t>
  </si>
  <si>
    <t>z.B. Gegenstände, Personen, Monate</t>
  </si>
  <si>
    <t>Anzahl</t>
  </si>
  <si>
    <t>2.4</t>
  </si>
  <si>
    <t>2.5</t>
  </si>
  <si>
    <t>1.1.1</t>
  </si>
  <si>
    <t>1.1.2</t>
  </si>
  <si>
    <t>1.1.3</t>
  </si>
  <si>
    <t>1.2.1</t>
  </si>
  <si>
    <t>1.2.2</t>
  </si>
  <si>
    <t>1.2.3</t>
  </si>
  <si>
    <t>1.3.1</t>
  </si>
  <si>
    <t>1.3.2</t>
  </si>
  <si>
    <t>1.3.3</t>
  </si>
  <si>
    <t>1.4.1</t>
  </si>
  <si>
    <t>1.4.2</t>
  </si>
  <si>
    <t>1.4.3</t>
  </si>
  <si>
    <t>1.5.1</t>
  </si>
  <si>
    <t>1.5.2</t>
  </si>
  <si>
    <t>1.5.3</t>
  </si>
  <si>
    <t>2.1.1</t>
  </si>
  <si>
    <t>2.1.2</t>
  </si>
  <si>
    <t>2.1.3</t>
  </si>
  <si>
    <t>2.2.1</t>
  </si>
  <si>
    <t>2.2.2</t>
  </si>
  <si>
    <t>2.2.3</t>
  </si>
  <si>
    <t>2.3.1</t>
  </si>
  <si>
    <t>2.3.2</t>
  </si>
  <si>
    <t>2.3.3</t>
  </si>
  <si>
    <t>2.4.1</t>
  </si>
  <si>
    <t>2.4.2</t>
  </si>
  <si>
    <t>2.4.3</t>
  </si>
  <si>
    <t>2.5.1</t>
  </si>
  <si>
    <t>2.5.2</t>
  </si>
  <si>
    <t>2.5.3</t>
  </si>
  <si>
    <t>3.1.1</t>
  </si>
  <si>
    <t>3.1.2</t>
  </si>
  <si>
    <t>3.1.3</t>
  </si>
  <si>
    <t>3.2.1</t>
  </si>
  <si>
    <t>3.2.2</t>
  </si>
  <si>
    <t>3.2.3</t>
  </si>
  <si>
    <t>3.3.1</t>
  </si>
  <si>
    <t>3.3.2</t>
  </si>
  <si>
    <t>3.3.3</t>
  </si>
  <si>
    <t>Personen</t>
  </si>
  <si>
    <t>Stunden</t>
  </si>
  <si>
    <t xml:space="preserve">Personalausgaben </t>
  </si>
  <si>
    <t>geplante Ausgaben in Landeswährung</t>
  </si>
  <si>
    <t>Landeswährung pro Einheit</t>
  </si>
  <si>
    <t>Datum</t>
  </si>
  <si>
    <t>Personalausgaben</t>
  </si>
  <si>
    <r>
      <t xml:space="preserve">Projektnummer </t>
    </r>
    <r>
      <rPr>
        <sz val="9"/>
        <rFont val="Arial"/>
        <family val="2"/>
      </rPr>
      <t>(wird von SNSB / WPS eingetragen)</t>
    </r>
  </si>
  <si>
    <t>SOLL in %</t>
  </si>
  <si>
    <t>IST in %</t>
  </si>
  <si>
    <t>SOLL-IST-Abweichung in %</t>
  </si>
  <si>
    <t>Gesamtprojektkosten</t>
  </si>
  <si>
    <t>Summe Projektbetreuungsreise</t>
  </si>
  <si>
    <t>Erläuterungen</t>
  </si>
  <si>
    <t>Betrag in €</t>
  </si>
  <si>
    <t>Betrag  in lokaler Währung</t>
  </si>
  <si>
    <t>Zahlungsgrund</t>
  </si>
  <si>
    <t>Empfänger</t>
  </si>
  <si>
    <t>Tag der Zahlung</t>
  </si>
  <si>
    <t>Beleg-nummer</t>
  </si>
  <si>
    <t>lfd. Nr.</t>
  </si>
  <si>
    <t>Ausgaben</t>
  </si>
  <si>
    <t>Wechselkurs</t>
  </si>
  <si>
    <t>Euro</t>
  </si>
  <si>
    <t>1 lokale Währung =</t>
  </si>
  <si>
    <t>lokale Währung</t>
  </si>
  <si>
    <t>1 Euro =</t>
  </si>
  <si>
    <t>Betrag in lokaler Währung</t>
  </si>
  <si>
    <t>Konto-Nr. Südpartner</t>
  </si>
  <si>
    <t>Datum Eingang Südpartner</t>
  </si>
  <si>
    <t>Konto-Nr. Zuwendungsempfänger</t>
  </si>
  <si>
    <t>Datum Überweisung</t>
  </si>
  <si>
    <t>Nr. Überweisung</t>
  </si>
  <si>
    <t>Berechnung des Wechselkurses</t>
  </si>
  <si>
    <t>Summe Einnahmen</t>
  </si>
  <si>
    <t>Einnahmen</t>
  </si>
  <si>
    <t>Kalkulationshilfe</t>
  </si>
  <si>
    <t>Belegliste</t>
  </si>
  <si>
    <t>Bitte vergeben Sie für jeden Beleg eine eindeutige Belegnummer und notieren Sie diese auf dem Beleg möglichst im oberen Bereich des Beleges. Dies ist wichtig für die Zuordnung zwischen Beleg und Belegliste.</t>
  </si>
  <si>
    <t>Geben Sie an, wofür die Zahlung erfolgte (erbrachte Leistung, erworbener Gegenstand etc.)</t>
  </si>
  <si>
    <t>der tatsächliche Zahlungsbetrag (unter Berücksichtigung von Skonti etc.)</t>
  </si>
  <si>
    <t>Diese Spalte berechnet sich automatisch nachdem die Tabelle Berechnung des Wechselkurses ausgefüllt wurde. Bitte diese Formel nicht überschreiben.</t>
  </si>
  <si>
    <t>Geben Sie hier bei Einnahmen den Absender der Zahlung und bei Ausgaben den Empfänger der Zahlung an.</t>
  </si>
  <si>
    <t>Es müssen alle Einnahmen in der Belegliste aufgeführt werden, auch Zuwendungen von anderen Gebern, Einnahmen im Projekt sowie sonstige  Eigen- und Drittmittel.</t>
  </si>
  <si>
    <t>Belegnummer</t>
  </si>
  <si>
    <t>Bitte geben Sie hier zusätzliche Informationen z.B. zur Berechnungsgrundlage, eingeholten Angeboten, weiteren Details an, die zum Verständnis des Beleges erforderlich sind. Gegebenenfalls können hier auch Umwidmungen und Überschreitungen der Ausgabenposition erläutert werden.</t>
  </si>
  <si>
    <t xml:space="preserve">Kalenderjahr: </t>
  </si>
  <si>
    <t>geplante Ausgaben</t>
  </si>
  <si>
    <t xml:space="preserve">Dem Finanzplan zugrunde liegende(r) Wechselkurs(e) </t>
  </si>
  <si>
    <t>geplante Einnahmen</t>
  </si>
  <si>
    <t>Die Belegliste ist die Grundlage für die Erstellung des finanziellen Verwendungsnachweises nach Abschluss eines geförderten Projektes. Die Belegliste wird fortlaufend chronologisch unterteilt nach den zentralen Ausgabenpositionen in der Währung des Projektlandes ausgefüllt. Dies kann auch schon während der Projektdurchführung zum Zwecke des Monitorings erfolgen. Bitte beachten Sie auch die Hinweise zur Belegliste und den Belegen im Leitfaden zum Verwendungsnachweis.</t>
  </si>
  <si>
    <t>Nummerieren Sie die Einträge (Einnahmen / Ausgaben) fortlaufend.</t>
  </si>
  <si>
    <t>Datum des Finanzierungsplans</t>
  </si>
  <si>
    <t>Finanzierungsplan</t>
  </si>
  <si>
    <t>Projektnummer</t>
  </si>
  <si>
    <t>Projekttitel</t>
  </si>
  <si>
    <t>Datum der Belegliste</t>
  </si>
  <si>
    <t>Betrag in Landeswährung</t>
  </si>
  <si>
    <t>Währungscode</t>
  </si>
  <si>
    <t>Bitte geben Sie an, an welchem Tag die Einnahme / die Zahlung stattfand.</t>
  </si>
  <si>
    <t>Zahlungspflichtiger / Zahlungsempfänger</t>
  </si>
  <si>
    <t>Lfd. Nr.</t>
  </si>
  <si>
    <t>Erläuterungen zu Teil C / Finanzierung</t>
  </si>
  <si>
    <t>Kalkulationshilfe für die geplanten Ausgaben</t>
  </si>
  <si>
    <t>Bitte tragen Sie bei Änderungen des Finanzierungsplans immer das aktuelle Datum der Änderung ein. Wenn ihr Projekt überjährig also in zwei Kalenderjahren stattfindet, dann teilen Sie die Ausgaben bitte auf die Kalenderjahre auf. Das Kalenderjahr können Sie mittels Dropdown auswählen. Bei der Abrechnung entfällt diese Aufteilung und es wird nur der Gesamtbetrag angegeben. Beim Einnahmenplan können Sie in der Zeile über den "Gesamteinnahmen" mittels Dropdown die Stiftung auswählen, bei der Sie die Förderung beantragen. Der der Planung zugrunde liegende Wechselkurs muss im Finanzierungsplan eingetragen werden.</t>
  </si>
  <si>
    <t xml:space="preserve">Bei der Antragstellung können Sie dieses Tabellenblatt nutzen, um zu genaueren Ergebnissen für die Ausgabenplanung zu kommen bzw. Sammelposten im Finanzierungsplan detailliert darzustellen. Außerdem können Sie den der Kalkulation zugrundeliegenden Wechselkurs angeben und für die automatische Umrechnung in Euro nutzen. Bei Wechselkursänderungen helfen die Angaben in der Wechselkurstabelle eventuelle Mehr- oder Minderausgaben bei der Abrechnung zu begründen. Wir empfehlen Ihnen daher, diese Tabelle für den Wechselkurs bei der Antragstellung grundsätzlich auszufüllen. Bitte übertragen Sie Sammelposten in den Finanzierungsplan in die geplanten Ausgaben und dort in die gleiche  Position. </t>
  </si>
  <si>
    <t>Bitte tragen Sie jede einzelne Überweisung an Ihren Projektpartner und in Ausnahmefällen auch die (vorab von uns genehmigte) Übergabe von Barmitteln ein. Bitte geben Sie unbedingt den Betrag an, der dem Konto Ihres Projektpartners gutgeschrieben wurde oder der bei einem Umtausch erzielt wurde. Die hinterlegten Formeln in der Tabelle ermitteln aus diesen Angaben den gewichteten Mittelkurs. Bitte tragen Sie den Wert "1 € = ...Landeswährung" in das rot umrandete Feld ein. Dieser Wert liegt der Umrechnung der Ausgaben in lokaler Währung zugrunde.</t>
  </si>
  <si>
    <t>Die Excel-Datei enthält vier Tabellenblätter: den Finanzierungsplan, eine Kalkulationshilfe, die Belegliste und diese Erläuterungen. Für die Antragstellung muss der Einnahmen- und der Ausgabenplan im Tabellenblatt Finanzierungsplan jeweils im SOLL (Plan) für jedes Kalenderjahr ausgefüllt werden. Für die Kalkulation von Positionen können Sie das Tabellenblatt Kalkulationshilfe nutzen. Bitte beachten Sie die Hinweise im Leitfaden zum Antragsprozess, den Sie im Downloadbereich der Stiftungen finden.</t>
  </si>
  <si>
    <r>
      <t xml:space="preserve">geplante Ausgaben in </t>
    </r>
    <r>
      <rPr>
        <b/>
        <sz val="11"/>
        <rFont val="Arial"/>
        <family val="2"/>
      </rPr>
      <t>EUR</t>
    </r>
  </si>
  <si>
    <r>
      <t xml:space="preserve">geplante Einnahmen </t>
    </r>
    <r>
      <rPr>
        <b/>
        <sz val="11"/>
        <rFont val="Arial"/>
        <family val="2"/>
      </rPr>
      <t>gesamt</t>
    </r>
  </si>
  <si>
    <r>
      <t xml:space="preserve">tatsächliche Einnahmen </t>
    </r>
    <r>
      <rPr>
        <b/>
        <sz val="11"/>
        <rFont val="Arial"/>
        <family val="2"/>
      </rPr>
      <t>gesamt</t>
    </r>
  </si>
  <si>
    <r>
      <t xml:space="preserve">Unvorhergesehenes, Mittelreserve (max. 3,5% der Projektausgaben Zwischensumme)                                                                                                                                                         </t>
    </r>
    <r>
      <rPr>
        <b/>
        <sz val="9"/>
        <rFont val="Arial"/>
        <family val="2"/>
      </rPr>
      <t xml:space="preserve"> </t>
    </r>
    <r>
      <rPr>
        <sz val="9"/>
        <color rgb="FFFF0000"/>
        <rFont val="Arial"/>
        <family val="2"/>
      </rPr>
      <t>Die hinterlegte Formel beschränkt die Höhe der Mittelreserve automatisch auf 3,5% der "Projektausgaben Zwischensumme"!</t>
    </r>
    <r>
      <rPr>
        <b/>
        <sz val="9"/>
        <rFont val="Arial"/>
        <family val="2"/>
      </rPr>
      <t xml:space="preserve">                                                                                                                                                                            </t>
    </r>
  </si>
  <si>
    <r>
      <t xml:space="preserve">Verwaltungskosten (max. 4% der Projektausgaben)                                                                                                                                                         </t>
    </r>
    <r>
      <rPr>
        <b/>
        <sz val="9"/>
        <rFont val="Arial"/>
        <family val="2"/>
      </rPr>
      <t xml:space="preserve"> </t>
    </r>
    <r>
      <rPr>
        <sz val="9"/>
        <color rgb="FFFF0000"/>
        <rFont val="Arial"/>
        <family val="2"/>
      </rPr>
      <t>Die hinterlegte Formel beschränkt die Höhe der Verwaltungskosten automatisch auf 4% der "Projektausgaben gesamt"!</t>
    </r>
    <r>
      <rPr>
        <b/>
        <sz val="9"/>
        <rFont val="Arial"/>
        <family val="2"/>
      </rPr>
      <t xml:space="preserve">                                                                                                                                                                            </t>
    </r>
  </si>
  <si>
    <r>
      <t xml:space="preserve">geplante Ausgaben </t>
    </r>
    <r>
      <rPr>
        <b/>
        <sz val="11"/>
        <rFont val="Arial"/>
        <family val="2"/>
      </rPr>
      <t>gesamt  in EUR</t>
    </r>
  </si>
  <si>
    <r>
      <t xml:space="preserve">tatsächliche Ausgaben </t>
    </r>
    <r>
      <rPr>
        <b/>
        <sz val="11"/>
        <rFont val="Arial"/>
        <family val="2"/>
      </rPr>
      <t>gesamt in EUR</t>
    </r>
  </si>
  <si>
    <r>
      <t xml:space="preserve">geplante Ausgaben in </t>
    </r>
    <r>
      <rPr>
        <b/>
        <sz val="11"/>
        <rFont val="Arial"/>
        <family val="2"/>
      </rPr>
      <t>EURO</t>
    </r>
  </si>
  <si>
    <t>Bitte schreiben Sie ausschließlich in die weißen Felder, alle anderen enthalten Werte oder Formeln.</t>
  </si>
  <si>
    <t>Mittelreserve</t>
  </si>
  <si>
    <t>Verwaltungskosten (max. 4% der Projektausgaben gesamt bzw. der genehmigte Betrag)</t>
  </si>
  <si>
    <t>Betrag in EUR</t>
  </si>
  <si>
    <t>Bitte schreiben Sie auschließlich in die weißen Felder, alle anderen enthalten Werte oder Formeln.</t>
  </si>
  <si>
    <t>Falls weitere Zeilen benötigt werden, eine Zeile markieren, rechte Maustaste und Zellen einfügen klicken.  Die fehlenden Formeln in den hellgelben Feldern erhalten Sie durch Kopieren einer Zelle mit Formel.</t>
  </si>
  <si>
    <t>Falls weitere Zeilen benötigt werden, eine Zeile markieren, rechte Maustaste und Zellen einfügen klicken. Die fehlenden Formeln in den hellgelben Feldern erhalten Sie durch Kopieren einer Zelle mit Formel.</t>
  </si>
  <si>
    <t>Zahlungspflichtiger</t>
  </si>
  <si>
    <r>
      <t xml:space="preserve">Betrag in EUR  </t>
    </r>
    <r>
      <rPr>
        <b/>
        <sz val="14"/>
        <color rgb="FFFF0000"/>
        <rFont val="Arial"/>
        <family val="2"/>
      </rPr>
      <t>*</t>
    </r>
  </si>
  <si>
    <t>Zwischensumme EURO zur Übertragung in den Finanzierungsplan</t>
  </si>
  <si>
    <r>
      <rPr>
        <b/>
        <sz val="16"/>
        <color rgb="FFFF0000"/>
        <rFont val="Arial"/>
        <family val="2"/>
      </rPr>
      <t>*</t>
    </r>
    <r>
      <rPr>
        <b/>
        <sz val="10"/>
        <rFont val="Arial"/>
        <family val="2"/>
      </rPr>
      <t xml:space="preserve"> alle Einnahmen in EURO werden in die Spalte "Betrag in EUR" eingetragen. Bei Beiträgen der Partnerorganisation in Landeswährung wird der "Betrag in lokaler Währung" automatisch in Euro umgerechnet.</t>
    </r>
  </si>
  <si>
    <t>Betrag in Drittwährung</t>
  </si>
  <si>
    <t>Drittwährung</t>
  </si>
  <si>
    <t>1 Drittwährung =</t>
  </si>
  <si>
    <t>1 lokale Währung</t>
  </si>
  <si>
    <t>2023</t>
  </si>
  <si>
    <t>Betrag  in Drittwährung</t>
  </si>
  <si>
    <t>EZ-Kleinprojektefonds (beantragte Fördermittel)</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</si>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</sst>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_-;\-* #,##0.00\ _€_-;_-* &quot;-&quot;??\ _€_-;_-@_-"/>
    <numFmt numFmtId="165" formatCode="#,##0.00_ ;[Red]\-#,##0.00\ "/>
    <numFmt numFmtId="166" formatCode="#,##0.0000"/>
    <numFmt numFmtId="167" formatCode="#,##0.00_ ;\-#,##0.00\ "/>
    <numFmt numFmtId="168" formatCode="d/m/yy;@"/>
    <numFmt numFmtId="169" formatCode="#,##0.0000_ ;[Red]\-#,##0.0000\ "/>
    <numFmt numFmtId="170" formatCode="0.0000"/>
    <numFmt numFmtId="171" formatCode="0.0%"/>
    <numFmt numFmtId="172" formatCode="0.0000%"/>
  </numFmts>
  <fonts count="28" x14ac:knownFonts="1">
    <font>
      <sz val="10"/>
      <name val="Arial"/>
    </font>
    <font>
      <sz val="10"/>
      <name val="Arial"/>
      <family val="2"/>
    </font>
    <font>
      <b/>
      <sz val="10"/>
      <name val="Arial"/>
      <family val="2"/>
    </font>
    <font>
      <b/>
      <sz val="8"/>
      <name val="Arial"/>
      <family val="2"/>
    </font>
    <font>
      <sz val="8"/>
      <name val="Arial"/>
      <family val="2"/>
    </font>
    <font>
      <b/>
      <sz val="12"/>
      <name val="Arial"/>
      <family val="2"/>
    </font>
    <font>
      <sz val="12"/>
      <name val="Arial"/>
      <family val="2"/>
    </font>
    <font>
      <b/>
      <sz val="10"/>
      <color indexed="10"/>
      <name val="Arial"/>
      <family val="2"/>
    </font>
    <font>
      <sz val="9"/>
      <name val="Arial"/>
      <family val="2"/>
    </font>
    <font>
      <b/>
      <sz val="10"/>
      <color rgb="FFFF0000"/>
      <name val="Arial"/>
      <family val="2"/>
    </font>
    <font>
      <sz val="9"/>
      <color rgb="FFFF0000"/>
      <name val="Arial"/>
      <family val="2"/>
    </font>
    <font>
      <b/>
      <sz val="14"/>
      <color rgb="FFFF0000"/>
      <name val="Arial"/>
      <family val="2"/>
    </font>
    <font>
      <b/>
      <sz val="11"/>
      <name val="Arial"/>
      <family val="2"/>
    </font>
    <font>
      <b/>
      <sz val="11"/>
      <color rgb="FFFF0000"/>
      <name val="Arial"/>
      <family val="2"/>
    </font>
    <font>
      <b/>
      <sz val="18"/>
      <name val="Arial"/>
      <family val="2"/>
    </font>
    <font>
      <b/>
      <sz val="12"/>
      <color rgb="FFFF0000"/>
      <name val="Arial"/>
      <family val="2"/>
    </font>
    <font>
      <sz val="11"/>
      <color rgb="FF006100"/>
      <name val="Calibri"/>
      <family val="2"/>
      <scheme val="minor"/>
    </font>
    <font>
      <sz val="11"/>
      <color rgb="FF9C6500"/>
      <name val="Calibri"/>
      <family val="2"/>
      <scheme val="minor"/>
    </font>
    <font>
      <sz val="11"/>
      <color rgb="FF3F3F76"/>
      <name val="Calibri"/>
      <family val="2"/>
      <scheme val="minor"/>
    </font>
    <font>
      <sz val="10"/>
      <name val="Calibri"/>
      <family val="2"/>
      <scheme val="minor"/>
    </font>
    <font>
      <b/>
      <sz val="16"/>
      <name val="Arial"/>
      <family val="2"/>
    </font>
    <font>
      <b/>
      <sz val="9"/>
      <name val="Arial"/>
      <family val="2"/>
    </font>
    <font>
      <sz val="11"/>
      <name val="Arial"/>
      <family val="2"/>
    </font>
    <font>
      <sz val="11"/>
      <name val="Calibri"/>
      <family val="2"/>
      <scheme val="minor"/>
    </font>
    <font>
      <b/>
      <sz val="11"/>
      <name val="Calibri"/>
      <family val="2"/>
      <scheme val="minor"/>
    </font>
    <font>
      <b/>
      <sz val="14"/>
      <name val="Arial"/>
      <family val="2"/>
    </font>
    <font>
      <b/>
      <sz val="16"/>
      <color rgb="FFFF0000"/>
      <name val="Arial"/>
      <family val="2"/>
    </font>
    <font>
      <sz val="11"/>
      <color theme="1" tint="0.499984740745262"/>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E5FFE5"/>
        <bgColor indexed="64"/>
      </patternFill>
    </fill>
    <fill>
      <patternFill patternType="solid">
        <fgColor rgb="FFFFFF99"/>
        <bgColor indexed="64"/>
      </patternFill>
    </fill>
    <fill>
      <patternFill patternType="solid">
        <fgColor theme="0" tint="-0.14999847407452621"/>
        <bgColor rgb="FFFFFFFF"/>
      </patternFill>
    </fill>
    <fill>
      <patternFill patternType="solid">
        <fgColor theme="0" tint="-4.9989318521683403E-2"/>
        <bgColor indexed="64"/>
      </patternFill>
    </fill>
    <fill>
      <patternFill patternType="solid">
        <fgColor theme="4" tint="0.79998168889431442"/>
        <bgColor indexed="64"/>
      </patternFill>
    </fill>
  </fills>
  <borders count="77">
    <border>
      <left/>
      <right/>
      <top/>
      <bottom/>
      <diagonal/>
    </border>
    <border>
      <left/>
      <right style="thick">
        <color indexed="64"/>
      </right>
      <top style="thin">
        <color indexed="64"/>
      </top>
      <bottom style="thin">
        <color indexed="64"/>
      </bottom>
      <diagonal/>
    </border>
    <border>
      <left/>
      <right style="thick">
        <color indexed="64"/>
      </right>
      <top/>
      <bottom/>
      <diagonal/>
    </border>
    <border>
      <left/>
      <right style="thick">
        <color indexed="64"/>
      </right>
      <top style="thick">
        <color indexed="64"/>
      </top>
      <bottom/>
      <diagonal/>
    </border>
    <border>
      <left/>
      <right/>
      <top/>
      <bottom style="thick">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bottom/>
      <diagonal/>
    </border>
    <border>
      <left style="thick">
        <color indexed="64"/>
      </left>
      <right/>
      <top style="thick">
        <color indexed="64"/>
      </top>
      <bottom/>
      <diagonal/>
    </border>
    <border>
      <left/>
      <right/>
      <top style="thin">
        <color indexed="64"/>
      </top>
      <bottom style="thin">
        <color indexed="64"/>
      </bottom>
      <diagonal/>
    </border>
    <border>
      <left/>
      <right style="thick">
        <color indexed="64"/>
      </right>
      <top/>
      <bottom style="thick">
        <color indexed="64"/>
      </bottom>
      <diagonal/>
    </border>
    <border>
      <left style="thick">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right/>
      <top style="thick">
        <color indexed="64"/>
      </top>
      <bottom/>
      <diagonal/>
    </border>
    <border>
      <left/>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top style="thin">
        <color indexed="64"/>
      </top>
      <bottom style="thick">
        <color rgb="FF00B050"/>
      </bottom>
      <diagonal/>
    </border>
    <border>
      <left/>
      <right style="thick">
        <color rgb="FF00B050"/>
      </right>
      <top/>
      <bottom style="thick">
        <color rgb="FF00B050"/>
      </bottom>
      <diagonal/>
    </border>
    <border>
      <left style="medium">
        <color rgb="FF00B050"/>
      </left>
      <right/>
      <top style="medium">
        <color rgb="FF00B050"/>
      </top>
      <bottom style="thin">
        <color indexed="64"/>
      </bottom>
      <diagonal/>
    </border>
    <border>
      <left/>
      <right/>
      <top style="medium">
        <color rgb="FF00B050"/>
      </top>
      <bottom style="thin">
        <color indexed="64"/>
      </bottom>
      <diagonal/>
    </border>
    <border>
      <left/>
      <right style="medium">
        <color rgb="FF00B050"/>
      </right>
      <top style="medium">
        <color rgb="FF00B050"/>
      </top>
      <bottom style="thin">
        <color indexed="64"/>
      </bottom>
      <diagonal/>
    </border>
    <border>
      <left style="medium">
        <color rgb="FF00B050"/>
      </left>
      <right/>
      <top style="thin">
        <color indexed="64"/>
      </top>
      <bottom style="thin">
        <color indexed="64"/>
      </bottom>
      <diagonal/>
    </border>
    <border>
      <left style="thin">
        <color indexed="64"/>
      </left>
      <right style="medium">
        <color rgb="FF00B050"/>
      </right>
      <top style="thin">
        <color indexed="64"/>
      </top>
      <bottom style="thin">
        <color indexed="64"/>
      </bottom>
      <diagonal/>
    </border>
    <border>
      <left style="medium">
        <color rgb="FF00B050"/>
      </left>
      <right/>
      <top style="thin">
        <color indexed="64"/>
      </top>
      <bottom style="medium">
        <color rgb="FF00B050"/>
      </bottom>
      <diagonal/>
    </border>
    <border>
      <left style="thin">
        <color indexed="64"/>
      </left>
      <right style="thin">
        <color indexed="64"/>
      </right>
      <top style="thin">
        <color indexed="64"/>
      </top>
      <bottom style="medium">
        <color rgb="FF00B050"/>
      </bottom>
      <diagonal/>
    </border>
    <border>
      <left style="thin">
        <color indexed="64"/>
      </left>
      <right style="medium">
        <color rgb="FF00B050"/>
      </right>
      <top style="thin">
        <color indexed="64"/>
      </top>
      <bottom style="medium">
        <color rgb="FF00B05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n">
        <color indexed="64"/>
      </right>
      <top style="thin">
        <color indexed="64"/>
      </top>
      <bottom style="medium">
        <color rgb="FF00B050"/>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50">
    <xf numFmtId="0" fontId="0" fillId="0" borderId="0"/>
    <xf numFmtId="1" fontId="1" fillId="0" borderId="0" applyFont="0" applyFill="0" applyBorder="0" applyAlignment="0" applyProtection="0">
      <alignment wrapText="1"/>
    </xf>
    <xf numFmtId="4" fontId="1" fillId="0" borderId="1" applyFont="0" applyFill="0" applyBorder="0" applyAlignment="0" applyProtection="0">
      <alignment wrapText="1"/>
    </xf>
    <xf numFmtId="4" fontId="1" fillId="0" borderId="0" applyNumberFormat="0" applyFont="0" applyFill="0" applyBorder="0" applyProtection="0"/>
    <xf numFmtId="4" fontId="1" fillId="0" borderId="2" applyNumberFormat="0" applyFont="0" applyFill="0" applyAlignment="0" applyProtection="0">
      <alignment wrapText="1"/>
    </xf>
    <xf numFmtId="4" fontId="1" fillId="0" borderId="3" applyNumberFormat="0" applyFont="0" applyFill="0" applyAlignment="0" applyProtection="0">
      <alignment wrapText="1"/>
    </xf>
    <xf numFmtId="0" fontId="2" fillId="0" borderId="4" applyNumberFormat="0" applyFont="0" applyFill="0" applyAlignment="0" applyProtection="0"/>
    <xf numFmtId="14" fontId="1" fillId="0" borderId="5" applyFont="0" applyFill="0" applyBorder="0" applyAlignment="0" applyProtection="0">
      <alignment wrapText="1"/>
    </xf>
    <xf numFmtId="0" fontId="2" fillId="0" borderId="6"/>
    <xf numFmtId="0" fontId="2" fillId="0" borderId="7" applyNumberFormat="0" applyFont="0" applyFill="0" applyAlignment="0" applyProtection="0"/>
    <xf numFmtId="0" fontId="2" fillId="0" borderId="8" applyNumberFormat="0" applyFont="0" applyFill="0" applyAlignment="0" applyProtection="0"/>
    <xf numFmtId="0" fontId="3" fillId="0" borderId="9" applyNumberFormat="0" applyFont="0" applyFill="0" applyAlignment="0" applyProtection="0"/>
    <xf numFmtId="0" fontId="2" fillId="0" borderId="6" applyNumberFormat="0" applyFont="0" applyFill="0" applyAlignment="0" applyProtection="0"/>
    <xf numFmtId="4" fontId="1" fillId="0" borderId="1" applyNumberFormat="0" applyFont="0" applyFill="0" applyAlignment="0" applyProtection="0">
      <alignment wrapText="1"/>
    </xf>
    <xf numFmtId="4" fontId="1" fillId="0" borderId="10" applyNumberFormat="0" applyFont="0" applyFill="0" applyAlignment="0" applyProtection="0">
      <alignment wrapText="1"/>
    </xf>
    <xf numFmtId="0" fontId="2" fillId="0" borderId="11" applyNumberFormat="0" applyFont="0" applyFill="0" applyAlignment="0" applyProtection="0"/>
    <xf numFmtId="4" fontId="1" fillId="0" borderId="5" applyNumberFormat="0" applyFont="0" applyFill="0" applyAlignment="0" applyProtection="0">
      <alignment wrapText="1"/>
    </xf>
    <xf numFmtId="4" fontId="1" fillId="0" borderId="12" applyNumberFormat="0" applyFont="0" applyFill="0" applyAlignment="0" applyProtection="0">
      <alignment wrapText="1"/>
    </xf>
    <xf numFmtId="4" fontId="1" fillId="0" borderId="13" applyNumberFormat="0" applyFont="0" applyFill="0" applyAlignment="0" applyProtection="0">
      <alignment wrapText="1"/>
    </xf>
    <xf numFmtId="10" fontId="1" fillId="0" borderId="1" applyFont="0" applyFill="0" applyBorder="0" applyAlignment="0" applyProtection="0">
      <alignment wrapText="1"/>
    </xf>
    <xf numFmtId="4" fontId="1" fillId="0" borderId="7" applyNumberFormat="0" applyFont="0" applyFill="0" applyAlignment="0" applyProtection="0">
      <alignment wrapText="1"/>
    </xf>
    <xf numFmtId="0" fontId="4" fillId="0" borderId="6" applyNumberFormat="0" applyFont="0" applyFill="0" applyBorder="0" applyProtection="0">
      <alignment vertical="top" wrapText="1"/>
    </xf>
    <xf numFmtId="4" fontId="1" fillId="0" borderId="0" applyNumberFormat="0" applyFont="0" applyFill="0" applyAlignment="0" applyProtection="0">
      <alignment wrapText="1"/>
    </xf>
    <xf numFmtId="4" fontId="2" fillId="0" borderId="14" applyNumberFormat="0" applyFont="0" applyFill="0" applyAlignment="0" applyProtection="0">
      <alignment wrapText="1"/>
    </xf>
    <xf numFmtId="4" fontId="1" fillId="0" borderId="7" applyNumberFormat="0" applyFont="0" applyFill="0" applyAlignment="0" applyProtection="0">
      <alignment wrapText="1"/>
    </xf>
    <xf numFmtId="4" fontId="2" fillId="0" borderId="15" applyNumberFormat="0" applyFont="0" applyFill="0" applyAlignment="0" applyProtection="0">
      <alignment wrapText="1"/>
    </xf>
    <xf numFmtId="4" fontId="1" fillId="0" borderId="16" applyNumberFormat="0" applyFont="0" applyFill="0" applyAlignment="0" applyProtection="0">
      <alignment wrapText="1"/>
    </xf>
    <xf numFmtId="4" fontId="1" fillId="0" borderId="13" applyNumberFormat="0" applyFont="0" applyFill="0" applyProtection="0">
      <alignment wrapText="1"/>
    </xf>
    <xf numFmtId="4" fontId="1" fillId="0" borderId="17" applyNumberFormat="0" applyFont="0" applyFill="0" applyAlignment="0" applyProtection="0">
      <alignment wrapText="1"/>
    </xf>
    <xf numFmtId="0" fontId="2" fillId="0" borderId="18" applyNumberFormat="0" applyFont="0" applyFill="0" applyAlignment="0" applyProtection="0"/>
    <xf numFmtId="0" fontId="2" fillId="0" borderId="6" applyNumberFormat="0" applyFont="0" applyFill="0" applyAlignment="0" applyProtection="0"/>
    <xf numFmtId="4" fontId="1" fillId="0" borderId="19" applyNumberFormat="0" applyFont="0" applyFill="0" applyAlignment="0" applyProtection="0">
      <alignment wrapText="1"/>
    </xf>
    <xf numFmtId="4" fontId="1" fillId="0" borderId="0" applyNumberFormat="0" applyFont="0" applyFill="0" applyAlignment="0" applyProtection="0">
      <alignment wrapText="1"/>
    </xf>
    <xf numFmtId="0" fontId="2" fillId="0" borderId="11" applyNumberFormat="0" applyFont="0" applyFill="0" applyAlignment="0" applyProtection="0"/>
    <xf numFmtId="0" fontId="2" fillId="0" borderId="6" applyNumberFormat="0" applyFont="0" applyFill="0" applyAlignment="0" applyProtection="0"/>
    <xf numFmtId="0" fontId="2" fillId="0" borderId="6" applyNumberFormat="0" applyFont="0" applyFill="0" applyAlignment="0" applyProtection="0"/>
    <xf numFmtId="0" fontId="2" fillId="0" borderId="6" applyNumberFormat="0" applyFont="0" applyFill="0" applyAlignment="0" applyProtection="0"/>
    <xf numFmtId="10" fontId="1" fillId="0" borderId="13" applyFont="0" applyFill="0" applyAlignment="0" applyProtection="0">
      <alignment wrapText="1"/>
    </xf>
    <xf numFmtId="10" fontId="1" fillId="0" borderId="18" applyNumberFormat="0" applyFont="0" applyFill="0" applyAlignment="0" applyProtection="0">
      <alignment wrapText="1"/>
    </xf>
    <xf numFmtId="10" fontId="1" fillId="0" borderId="20" applyNumberFormat="0" applyFont="0" applyFill="0" applyAlignment="0" applyProtection="0">
      <alignment wrapText="1"/>
    </xf>
    <xf numFmtId="10" fontId="1" fillId="0" borderId="4" applyNumberFormat="0" applyFont="0" applyFill="0" applyAlignment="0" applyProtection="0">
      <alignment wrapText="1"/>
    </xf>
    <xf numFmtId="10" fontId="1" fillId="0" borderId="19" applyNumberFormat="0" applyFont="0" applyFill="0" applyAlignment="0" applyProtection="0">
      <alignment wrapText="1"/>
    </xf>
    <xf numFmtId="0" fontId="2" fillId="0" borderId="19" applyNumberFormat="0" applyFont="0" applyFill="0" applyAlignment="0" applyProtection="0"/>
    <xf numFmtId="0" fontId="1" fillId="0" borderId="0"/>
    <xf numFmtId="9" fontId="1" fillId="0" borderId="0" applyFont="0" applyFill="0" applyBorder="0" applyAlignment="0" applyProtection="0"/>
    <xf numFmtId="0" fontId="16" fillId="4" borderId="0" applyNumberFormat="0" applyBorder="0" applyAlignment="0" applyProtection="0"/>
    <xf numFmtId="0" fontId="17" fillId="5" borderId="0" applyNumberFormat="0" applyBorder="0" applyAlignment="0" applyProtection="0"/>
    <xf numFmtId="0" fontId="18" fillId="6" borderId="32" applyNumberFormat="0" applyAlignment="0" applyProtection="0"/>
    <xf numFmtId="164" fontId="1" fillId="0" borderId="0" applyFont="0" applyFill="0" applyBorder="0" applyAlignment="0" applyProtection="0"/>
    <xf numFmtId="0" fontId="1" fillId="0" borderId="0"/>
  </cellStyleXfs>
  <cellXfs count="401">
    <xf numFmtId="0" fontId="0" fillId="0" borderId="0" xfId="0"/>
    <xf numFmtId="0" fontId="1" fillId="0" borderId="0" xfId="43" applyAlignment="1">
      <alignment vertical="top"/>
    </xf>
    <xf numFmtId="0" fontId="5" fillId="0" borderId="0" xfId="43" applyFont="1" applyAlignment="1">
      <alignment vertical="center" wrapText="1"/>
    </xf>
    <xf numFmtId="0" fontId="1" fillId="0" borderId="0" xfId="43" applyAlignment="1">
      <alignment vertical="center"/>
    </xf>
    <xf numFmtId="0" fontId="1" fillId="0" borderId="0" xfId="43" applyAlignment="1">
      <alignment horizontal="left" vertical="center"/>
    </xf>
    <xf numFmtId="165" fontId="1" fillId="0" borderId="0" xfId="43" applyNumberFormat="1" applyAlignment="1">
      <alignment vertical="center"/>
    </xf>
    <xf numFmtId="14" fontId="1" fillId="0" borderId="0" xfId="43" applyNumberFormat="1" applyAlignment="1">
      <alignment horizontal="center" vertical="center"/>
    </xf>
    <xf numFmtId="49" fontId="1" fillId="0" borderId="0" xfId="43" applyNumberFormat="1" applyAlignment="1">
      <alignment vertical="center"/>
    </xf>
    <xf numFmtId="166" fontId="4" fillId="0" borderId="0" xfId="43" applyNumberFormat="1" applyFont="1" applyAlignment="1">
      <alignment vertical="center"/>
    </xf>
    <xf numFmtId="1" fontId="4" fillId="0" borderId="0" xfId="43" applyNumberFormat="1" applyFont="1" applyAlignment="1">
      <alignment vertical="center"/>
    </xf>
    <xf numFmtId="0" fontId="2" fillId="0" borderId="0" xfId="43" applyFont="1" applyAlignment="1">
      <alignment horizontal="center" vertical="center"/>
    </xf>
    <xf numFmtId="0" fontId="10" fillId="0" borderId="0" xfId="43" applyFont="1" applyAlignment="1">
      <alignment horizontal="left" vertical="center"/>
    </xf>
    <xf numFmtId="0" fontId="11" fillId="0" borderId="0" xfId="43" applyFont="1" applyAlignment="1">
      <alignment horizontal="left" vertical="center"/>
    </xf>
    <xf numFmtId="0" fontId="2" fillId="0" borderId="0" xfId="43" applyFont="1" applyAlignment="1">
      <alignment vertical="top"/>
    </xf>
    <xf numFmtId="0" fontId="1" fillId="0" borderId="0" xfId="43" applyAlignment="1">
      <alignment vertical="top" wrapText="1"/>
    </xf>
    <xf numFmtId="0" fontId="6" fillId="0" borderId="0" xfId="43" applyFont="1" applyAlignment="1">
      <alignment vertical="top"/>
    </xf>
    <xf numFmtId="0" fontId="1" fillId="0" borderId="0" xfId="43" applyAlignment="1" applyProtection="1">
      <alignment vertical="center"/>
      <protection locked="0"/>
    </xf>
    <xf numFmtId="0" fontId="2" fillId="0" borderId="0" xfId="43" applyFont="1" applyAlignment="1" applyProtection="1">
      <alignment vertical="center"/>
      <protection locked="0"/>
    </xf>
    <xf numFmtId="0" fontId="14" fillId="0" borderId="0" xfId="43" applyFont="1" applyAlignment="1">
      <alignment horizontal="left" vertical="center"/>
    </xf>
    <xf numFmtId="0" fontId="10" fillId="0" borderId="0" xfId="43" applyFont="1" applyAlignment="1">
      <alignment vertical="center"/>
    </xf>
    <xf numFmtId="0" fontId="12" fillId="0" borderId="0" xfId="43" applyFont="1" applyAlignment="1">
      <alignment vertical="center"/>
    </xf>
    <xf numFmtId="0" fontId="13" fillId="0" borderId="0" xfId="43" applyFont="1" applyAlignment="1">
      <alignment vertical="center"/>
    </xf>
    <xf numFmtId="0" fontId="2" fillId="0" borderId="0" xfId="43" applyFont="1" applyAlignment="1">
      <alignment vertical="center"/>
    </xf>
    <xf numFmtId="14" fontId="1" fillId="0" borderId="0" xfId="43" applyNumberFormat="1" applyAlignment="1">
      <alignment vertical="center"/>
    </xf>
    <xf numFmtId="165" fontId="9" fillId="0" borderId="0" xfId="43" applyNumberFormat="1" applyFont="1" applyAlignment="1">
      <alignment vertical="center" wrapText="1"/>
    </xf>
    <xf numFmtId="165" fontId="9" fillId="0" borderId="22" xfId="43" applyNumberFormat="1" applyFont="1" applyBorder="1" applyAlignment="1">
      <alignment vertical="center" wrapText="1"/>
    </xf>
    <xf numFmtId="0" fontId="15" fillId="0" borderId="0" xfId="43" applyFont="1" applyAlignment="1">
      <alignment horizontal="left" vertical="center"/>
    </xf>
    <xf numFmtId="49" fontId="2" fillId="0" borderId="0" xfId="43" applyNumberFormat="1" applyFont="1" applyAlignment="1">
      <alignment horizontal="center" vertical="center"/>
    </xf>
    <xf numFmtId="0" fontId="5" fillId="0" borderId="0" xfId="43" applyFont="1" applyAlignment="1">
      <alignment horizontal="left" vertical="center"/>
    </xf>
    <xf numFmtId="0" fontId="1" fillId="0" borderId="0" xfId="43"/>
    <xf numFmtId="0" fontId="1" fillId="7" borderId="21" xfId="43" applyFill="1" applyBorder="1" applyAlignment="1">
      <alignment vertical="center"/>
    </xf>
    <xf numFmtId="0" fontId="1" fillId="0" borderId="22" xfId="43" applyBorder="1" applyAlignment="1">
      <alignment vertical="center"/>
    </xf>
    <xf numFmtId="0" fontId="1" fillId="0" borderId="22" xfId="43" applyBorder="1" applyAlignment="1">
      <alignment horizontal="left" vertical="center"/>
    </xf>
    <xf numFmtId="0" fontId="19" fillId="0" borderId="0" xfId="47" applyFont="1" applyFill="1" applyBorder="1" applyAlignment="1">
      <alignment vertical="center"/>
    </xf>
    <xf numFmtId="170" fontId="19" fillId="0" borderId="24" xfId="47" applyNumberFormat="1" applyFont="1" applyFill="1" applyBorder="1" applyAlignment="1">
      <alignment vertical="center"/>
    </xf>
    <xf numFmtId="0" fontId="19" fillId="0" borderId="33" xfId="47" applyFont="1" applyFill="1" applyBorder="1" applyAlignment="1">
      <alignment vertical="center"/>
    </xf>
    <xf numFmtId="0" fontId="19" fillId="0" borderId="24" xfId="47" applyFont="1" applyFill="1" applyBorder="1" applyAlignment="1">
      <alignment vertical="center"/>
    </xf>
    <xf numFmtId="167" fontId="2" fillId="0" borderId="0" xfId="48" applyNumberFormat="1" applyFont="1" applyFill="1" applyBorder="1" applyAlignment="1">
      <alignment vertical="center"/>
    </xf>
    <xf numFmtId="0" fontId="2" fillId="0" borderId="0" xfId="43" applyFont="1" applyAlignment="1">
      <alignment horizontal="left" vertical="center"/>
    </xf>
    <xf numFmtId="0" fontId="2" fillId="0" borderId="0" xfId="43" applyFont="1" applyAlignment="1" applyProtection="1">
      <alignment horizontal="left" vertical="center"/>
      <protection locked="0"/>
    </xf>
    <xf numFmtId="0" fontId="6" fillId="0" borderId="0" xfId="43" applyFont="1" applyAlignment="1">
      <alignment vertical="center"/>
    </xf>
    <xf numFmtId="0" fontId="1" fillId="0" borderId="0" xfId="49"/>
    <xf numFmtId="0" fontId="1" fillId="0" borderId="0" xfId="49" applyAlignment="1">
      <alignment horizontal="left" vertical="center" wrapText="1"/>
    </xf>
    <xf numFmtId="0" fontId="1" fillId="0" borderId="0" xfId="49" applyAlignment="1">
      <alignment horizontal="left" vertical="top" wrapText="1"/>
    </xf>
    <xf numFmtId="0" fontId="1" fillId="0" borderId="0" xfId="43" applyAlignment="1">
      <alignment horizontal="left" vertical="top" wrapText="1"/>
    </xf>
    <xf numFmtId="0" fontId="0" fillId="0" borderId="0" xfId="49" applyFont="1" applyAlignment="1">
      <alignment horizontal="left" vertical="top" wrapText="1"/>
    </xf>
    <xf numFmtId="0" fontId="5" fillId="0" borderId="22" xfId="43" applyFont="1" applyBorder="1" applyAlignment="1">
      <alignment horizontal="left" vertical="center"/>
    </xf>
    <xf numFmtId="0" fontId="2" fillId="0" borderId="21" xfId="43" applyFont="1" applyBorder="1" applyAlignment="1">
      <alignment horizontal="center" vertical="center"/>
    </xf>
    <xf numFmtId="0" fontId="1" fillId="0" borderId="0" xfId="43" applyAlignment="1">
      <alignment vertical="center" wrapText="1"/>
    </xf>
    <xf numFmtId="0" fontId="7" fillId="0" borderId="0" xfId="43" applyFont="1" applyAlignment="1" applyProtection="1">
      <alignment vertical="top"/>
      <protection hidden="1"/>
    </xf>
    <xf numFmtId="0" fontId="6" fillId="0" borderId="0" xfId="43" applyFont="1" applyAlignment="1" applyProtection="1">
      <alignment horizontal="left" vertical="center"/>
      <protection locked="0"/>
    </xf>
    <xf numFmtId="0" fontId="6" fillId="0" borderId="0" xfId="43" applyFont="1" applyAlignment="1">
      <alignment horizontal="center" vertical="center"/>
    </xf>
    <xf numFmtId="0" fontId="6" fillId="0" borderId="24" xfId="43" applyFont="1" applyBorder="1" applyAlignment="1" applyProtection="1">
      <alignment vertical="center"/>
      <protection locked="0"/>
    </xf>
    <xf numFmtId="0" fontId="7" fillId="0" borderId="0" xfId="43" applyFont="1" applyAlignment="1" applyProtection="1">
      <alignment vertical="center"/>
      <protection hidden="1"/>
    </xf>
    <xf numFmtId="0" fontId="8" fillId="0" borderId="0" xfId="43" applyFont="1" applyAlignment="1">
      <alignment vertical="top"/>
    </xf>
    <xf numFmtId="0" fontId="8" fillId="0" borderId="0" xfId="43" applyFont="1" applyAlignment="1">
      <alignment vertical="center"/>
    </xf>
    <xf numFmtId="0" fontId="8" fillId="0" borderId="0" xfId="43" applyFont="1" applyAlignment="1">
      <alignment horizontal="left" vertical="center"/>
    </xf>
    <xf numFmtId="4" fontId="5" fillId="7" borderId="5" xfId="43" applyNumberFormat="1" applyFont="1" applyFill="1" applyBorder="1" applyAlignment="1" applyProtection="1">
      <alignment vertical="center"/>
      <protection hidden="1"/>
    </xf>
    <xf numFmtId="165" fontId="5" fillId="7" borderId="21" xfId="43" applyNumberFormat="1" applyFont="1" applyFill="1" applyBorder="1" applyAlignment="1">
      <alignment vertical="center"/>
    </xf>
    <xf numFmtId="0" fontId="1" fillId="7" borderId="9" xfId="43" applyFill="1" applyBorder="1" applyAlignment="1">
      <alignment vertical="center"/>
    </xf>
    <xf numFmtId="0" fontId="1" fillId="7" borderId="23" xfId="43" applyFill="1" applyBorder="1" applyAlignment="1">
      <alignment vertical="center"/>
    </xf>
    <xf numFmtId="0" fontId="2" fillId="0" borderId="21" xfId="43" applyFont="1" applyBorder="1" applyAlignment="1">
      <alignment horizontal="center" vertical="center" wrapText="1"/>
    </xf>
    <xf numFmtId="0" fontId="9" fillId="0" borderId="0" xfId="43" applyFont="1" applyAlignment="1" applyProtection="1">
      <alignment horizontal="left" vertical="center"/>
      <protection locked="0"/>
    </xf>
    <xf numFmtId="0" fontId="2" fillId="0" borderId="22" xfId="43" applyFont="1" applyBorder="1" applyAlignment="1" applyProtection="1">
      <alignment vertical="top" wrapText="1"/>
      <protection locked="0"/>
    </xf>
    <xf numFmtId="0" fontId="5" fillId="0" borderId="22" xfId="43" applyFont="1" applyBorder="1" applyAlignment="1">
      <alignment vertical="center"/>
    </xf>
    <xf numFmtId="171" fontId="5" fillId="7" borderId="21" xfId="43" applyNumberFormat="1" applyFont="1" applyFill="1" applyBorder="1" applyAlignment="1" applyProtection="1">
      <alignment vertical="center"/>
      <protection hidden="1"/>
    </xf>
    <xf numFmtId="171" fontId="5" fillId="7" borderId="21" xfId="44" applyNumberFormat="1" applyFont="1" applyFill="1" applyBorder="1" applyAlignment="1">
      <alignment vertical="center"/>
    </xf>
    <xf numFmtId="4" fontId="1" fillId="3" borderId="21" xfId="43" applyNumberFormat="1" applyFill="1" applyBorder="1" applyAlignment="1">
      <alignment vertical="center"/>
    </xf>
    <xf numFmtId="0" fontId="8" fillId="0" borderId="0" xfId="43" applyFont="1" applyAlignment="1">
      <alignment vertical="center" wrapText="1"/>
    </xf>
    <xf numFmtId="0" fontId="1" fillId="0" borderId="22" xfId="43" applyBorder="1" applyAlignment="1">
      <alignment vertical="top"/>
    </xf>
    <xf numFmtId="4" fontId="1" fillId="0" borderId="0" xfId="43" applyNumberFormat="1" applyAlignment="1">
      <alignment vertical="center"/>
    </xf>
    <xf numFmtId="166" fontId="1" fillId="0" borderId="0" xfId="43" applyNumberFormat="1" applyAlignment="1">
      <alignment horizontal="center" vertical="center"/>
    </xf>
    <xf numFmtId="49" fontId="1" fillId="0" borderId="0" xfId="43" applyNumberFormat="1" applyAlignment="1">
      <alignment horizontal="right" vertical="center"/>
    </xf>
    <xf numFmtId="4" fontId="22" fillId="0" borderId="5" xfId="43" applyNumberFormat="1" applyFont="1" applyBorder="1" applyAlignment="1" applyProtection="1">
      <alignment vertical="center"/>
      <protection locked="0"/>
    </xf>
    <xf numFmtId="165" fontId="22" fillId="0" borderId="21" xfId="43" applyNumberFormat="1" applyFont="1" applyBorder="1" applyAlignment="1" applyProtection="1">
      <alignment vertical="center"/>
      <protection locked="0"/>
    </xf>
    <xf numFmtId="49" fontId="12" fillId="2" borderId="23" xfId="43" applyNumberFormat="1" applyFont="1" applyFill="1" applyBorder="1" applyAlignment="1">
      <alignment vertical="center"/>
    </xf>
    <xf numFmtId="49" fontId="12" fillId="2" borderId="9" xfId="43" applyNumberFormat="1" applyFont="1" applyFill="1" applyBorder="1" applyAlignment="1">
      <alignment vertical="center"/>
    </xf>
    <xf numFmtId="49" fontId="12" fillId="7" borderId="23" xfId="43" applyNumberFormat="1" applyFont="1" applyFill="1" applyBorder="1" applyAlignment="1">
      <alignment vertical="center"/>
    </xf>
    <xf numFmtId="49" fontId="12" fillId="7" borderId="9" xfId="43" applyNumberFormat="1" applyFont="1" applyFill="1" applyBorder="1" applyAlignment="1">
      <alignment vertical="center"/>
    </xf>
    <xf numFmtId="165" fontId="12" fillId="7" borderId="21" xfId="43" applyNumberFormat="1" applyFont="1" applyFill="1" applyBorder="1" applyAlignment="1">
      <alignment vertical="center"/>
    </xf>
    <xf numFmtId="165" fontId="12" fillId="7" borderId="21" xfId="43" applyNumberFormat="1" applyFont="1" applyFill="1" applyBorder="1" applyAlignment="1" applyProtection="1">
      <alignment vertical="center"/>
      <protection locked="0"/>
    </xf>
    <xf numFmtId="171" fontId="12" fillId="7" borderId="21" xfId="44" applyNumberFormat="1" applyFont="1" applyFill="1" applyBorder="1" applyAlignment="1" applyProtection="1">
      <alignment vertical="center"/>
      <protection locked="0"/>
    </xf>
    <xf numFmtId="0" fontId="15" fillId="0" borderId="0" xfId="43" applyFont="1" applyAlignment="1">
      <alignment vertical="center" wrapText="1"/>
    </xf>
    <xf numFmtId="49" fontId="22" fillId="10" borderId="23" xfId="43" applyNumberFormat="1" applyFont="1" applyFill="1" applyBorder="1" applyAlignment="1" applyProtection="1">
      <alignment vertical="center"/>
      <protection locked="0"/>
    </xf>
    <xf numFmtId="49" fontId="22" fillId="10" borderId="9" xfId="43" applyNumberFormat="1" applyFont="1" applyFill="1" applyBorder="1" applyAlignment="1" applyProtection="1">
      <alignment vertical="center"/>
      <protection locked="0"/>
    </xf>
    <xf numFmtId="0" fontId="6" fillId="0" borderId="22" xfId="43" applyFont="1" applyBorder="1" applyAlignment="1" applyProtection="1">
      <alignment vertical="center"/>
      <protection locked="0"/>
    </xf>
    <xf numFmtId="0" fontId="15" fillId="0" borderId="0" xfId="43" applyFont="1" applyAlignment="1">
      <alignment vertical="center"/>
    </xf>
    <xf numFmtId="3" fontId="22" fillId="0" borderId="5" xfId="43" applyNumberFormat="1" applyFont="1" applyBorder="1" applyAlignment="1" applyProtection="1">
      <alignment horizontal="left" vertical="center" wrapText="1"/>
      <protection locked="0"/>
    </xf>
    <xf numFmtId="165" fontId="22" fillId="3" borderId="21" xfId="43" applyNumberFormat="1" applyFont="1" applyFill="1" applyBorder="1" applyAlignment="1">
      <alignment vertical="center"/>
    </xf>
    <xf numFmtId="49" fontId="12" fillId="0" borderId="24" xfId="43" applyNumberFormat="1" applyFont="1" applyBorder="1" applyAlignment="1" applyProtection="1">
      <alignment vertical="center"/>
      <protection locked="0"/>
    </xf>
    <xf numFmtId="0" fontId="12" fillId="0" borderId="24" xfId="43" applyFont="1" applyBorder="1" applyAlignment="1" applyProtection="1">
      <alignment horizontal="left" vertical="center" wrapText="1"/>
      <protection locked="0"/>
    </xf>
    <xf numFmtId="165" fontId="22" fillId="0" borderId="24" xfId="43" applyNumberFormat="1" applyFont="1" applyBorder="1" applyAlignment="1" applyProtection="1">
      <alignment vertical="center"/>
      <protection locked="0"/>
    </xf>
    <xf numFmtId="165" fontId="22" fillId="0" borderId="0" xfId="43" applyNumberFormat="1" applyFont="1" applyAlignment="1" applyProtection="1">
      <alignment vertical="center"/>
      <protection locked="0"/>
    </xf>
    <xf numFmtId="49" fontId="12" fillId="0" borderId="0" xfId="43" applyNumberFormat="1" applyFont="1" applyAlignment="1" applyProtection="1">
      <alignment vertical="center"/>
      <protection locked="0"/>
    </xf>
    <xf numFmtId="0" fontId="12" fillId="0" borderId="0" xfId="43" applyFont="1" applyAlignment="1" applyProtection="1">
      <alignment horizontal="left" vertical="center" wrapText="1"/>
      <protection locked="0"/>
    </xf>
    <xf numFmtId="49" fontId="12" fillId="0" borderId="22" xfId="43" applyNumberFormat="1" applyFont="1" applyBorder="1" applyAlignment="1">
      <alignment vertical="center"/>
    </xf>
    <xf numFmtId="3" fontId="22" fillId="0" borderId="21" xfId="43" applyNumberFormat="1" applyFont="1" applyBorder="1" applyAlignment="1" applyProtection="1">
      <alignment horizontal="left" vertical="center" wrapText="1"/>
      <protection locked="0"/>
    </xf>
    <xf numFmtId="49" fontId="12" fillId="2" borderId="21" xfId="43" applyNumberFormat="1" applyFont="1" applyFill="1" applyBorder="1" applyAlignment="1">
      <alignment vertical="center"/>
    </xf>
    <xf numFmtId="166" fontId="22" fillId="0" borderId="56" xfId="43" applyNumberFormat="1" applyFont="1" applyBorder="1" applyAlignment="1">
      <alignment horizontal="center" vertical="center"/>
    </xf>
    <xf numFmtId="49" fontId="22" fillId="0" borderId="56" xfId="43" applyNumberFormat="1" applyFont="1" applyBorder="1" applyAlignment="1">
      <alignment horizontal="right" vertical="center"/>
    </xf>
    <xf numFmtId="14" fontId="22" fillId="0" borderId="57" xfId="43" applyNumberFormat="1" applyFont="1" applyBorder="1" applyAlignment="1">
      <alignment horizontal="center" vertical="center"/>
    </xf>
    <xf numFmtId="0" fontId="5" fillId="0" borderId="0" xfId="43" applyFont="1" applyAlignment="1">
      <alignment vertical="center"/>
    </xf>
    <xf numFmtId="0" fontId="12" fillId="2" borderId="24" xfId="43" applyFont="1" applyFill="1" applyBorder="1" applyAlignment="1">
      <alignment vertical="center"/>
    </xf>
    <xf numFmtId="0" fontId="12" fillId="2" borderId="26" xfId="43" applyFont="1" applyFill="1" applyBorder="1" applyAlignment="1">
      <alignment vertical="center"/>
    </xf>
    <xf numFmtId="0" fontId="12" fillId="2" borderId="25" xfId="43" applyFont="1" applyFill="1" applyBorder="1" applyAlignment="1">
      <alignment horizontal="center" vertical="center"/>
    </xf>
    <xf numFmtId="0" fontId="12" fillId="2" borderId="0" xfId="43" applyFont="1" applyFill="1" applyAlignment="1">
      <alignment vertical="center"/>
    </xf>
    <xf numFmtId="0" fontId="12" fillId="2" borderId="31" xfId="43" applyFont="1" applyFill="1" applyBorder="1" applyAlignment="1">
      <alignment vertical="center"/>
    </xf>
    <xf numFmtId="0" fontId="22" fillId="2" borderId="13" xfId="43" applyFont="1" applyFill="1" applyBorder="1" applyAlignment="1">
      <alignment horizontal="center" vertical="center" wrapText="1"/>
    </xf>
    <xf numFmtId="0" fontId="2" fillId="2" borderId="0" xfId="43" applyFont="1" applyFill="1" applyAlignment="1">
      <alignment vertical="top"/>
    </xf>
    <xf numFmtId="0" fontId="12" fillId="2" borderId="22" xfId="43" applyFont="1" applyFill="1" applyBorder="1" applyAlignment="1">
      <alignment vertical="center"/>
    </xf>
    <xf numFmtId="0" fontId="12" fillId="2" borderId="21" xfId="43" applyFont="1" applyFill="1" applyBorder="1" applyAlignment="1">
      <alignment horizontal="center" vertical="center" wrapText="1"/>
    </xf>
    <xf numFmtId="165" fontId="12" fillId="2" borderId="28" xfId="43" applyNumberFormat="1" applyFont="1" applyFill="1" applyBorder="1" applyAlignment="1">
      <alignment horizontal="center" vertical="center"/>
    </xf>
    <xf numFmtId="165" fontId="22" fillId="2" borderId="29" xfId="43" applyNumberFormat="1" applyFont="1" applyFill="1" applyBorder="1" applyAlignment="1">
      <alignment horizontal="center" vertical="center" wrapText="1"/>
    </xf>
    <xf numFmtId="49" fontId="12" fillId="2" borderId="21" xfId="43" applyNumberFormat="1" applyFont="1" applyFill="1" applyBorder="1" applyAlignment="1" applyProtection="1">
      <alignment horizontal="center" vertical="center" wrapText="1"/>
      <protection locked="0"/>
    </xf>
    <xf numFmtId="49" fontId="12" fillId="2" borderId="13" xfId="43" applyNumberFormat="1" applyFont="1" applyFill="1" applyBorder="1" applyAlignment="1">
      <alignment horizontal="center" vertical="center" wrapText="1"/>
    </xf>
    <xf numFmtId="165" fontId="22" fillId="2" borderId="13" xfId="43" applyNumberFormat="1" applyFont="1" applyFill="1" applyBorder="1" applyAlignment="1">
      <alignment horizontal="center" vertical="center" wrapText="1"/>
    </xf>
    <xf numFmtId="0" fontId="22" fillId="2" borderId="29" xfId="43" applyFont="1" applyFill="1" applyBorder="1" applyAlignment="1">
      <alignment horizontal="center" vertical="center" wrapText="1"/>
    </xf>
    <xf numFmtId="165" fontId="22" fillId="3" borderId="21" xfId="43" applyNumberFormat="1" applyFont="1" applyFill="1" applyBorder="1" applyAlignment="1" applyProtection="1">
      <alignment vertical="center"/>
      <protection locked="0"/>
    </xf>
    <xf numFmtId="171" fontId="22" fillId="3" borderId="21" xfId="44" applyNumberFormat="1" applyFont="1" applyFill="1" applyBorder="1" applyAlignment="1">
      <alignment vertical="center"/>
    </xf>
    <xf numFmtId="4" fontId="22" fillId="3" borderId="5" xfId="43" applyNumberFormat="1" applyFont="1" applyFill="1" applyBorder="1" applyAlignment="1" applyProtection="1">
      <alignment vertical="center"/>
      <protection locked="0"/>
    </xf>
    <xf numFmtId="171" fontId="22" fillId="3" borderId="21" xfId="43" applyNumberFormat="1" applyFont="1" applyFill="1" applyBorder="1" applyAlignment="1" applyProtection="1">
      <alignment vertical="center"/>
      <protection hidden="1"/>
    </xf>
    <xf numFmtId="49" fontId="12" fillId="8" borderId="23" xfId="43" applyNumberFormat="1" applyFont="1" applyFill="1" applyBorder="1" applyAlignment="1" applyProtection="1">
      <alignment vertical="center"/>
      <protection locked="0"/>
    </xf>
    <xf numFmtId="49" fontId="12" fillId="8" borderId="9" xfId="43" applyNumberFormat="1" applyFont="1" applyFill="1" applyBorder="1" applyAlignment="1" applyProtection="1">
      <alignment vertical="center"/>
      <protection locked="0"/>
    </xf>
    <xf numFmtId="165" fontId="12" fillId="8" borderId="21" xfId="43" applyNumberFormat="1" applyFont="1" applyFill="1" applyBorder="1" applyAlignment="1">
      <alignment vertical="center"/>
    </xf>
    <xf numFmtId="165" fontId="12" fillId="8" borderId="21" xfId="43" applyNumberFormat="1" applyFont="1" applyFill="1" applyBorder="1" applyAlignment="1" applyProtection="1">
      <alignment vertical="center"/>
      <protection locked="0"/>
    </xf>
    <xf numFmtId="171" fontId="12" fillId="8" borderId="21" xfId="44" applyNumberFormat="1" applyFont="1" applyFill="1" applyBorder="1" applyAlignment="1">
      <alignment vertical="center"/>
    </xf>
    <xf numFmtId="0" fontId="11" fillId="2" borderId="53" xfId="43" applyFont="1" applyFill="1" applyBorder="1" applyAlignment="1">
      <alignment horizontal="left" vertical="center"/>
    </xf>
    <xf numFmtId="0" fontId="12" fillId="2" borderId="5" xfId="43" applyFont="1" applyFill="1" applyBorder="1" applyAlignment="1">
      <alignment horizontal="center" vertical="center"/>
    </xf>
    <xf numFmtId="0" fontId="12" fillId="2" borderId="21" xfId="43" applyFont="1" applyFill="1" applyBorder="1" applyAlignment="1">
      <alignment horizontal="center" vertical="center"/>
    </xf>
    <xf numFmtId="0" fontId="12" fillId="2" borderId="54" xfId="43" applyFont="1" applyFill="1" applyBorder="1" applyAlignment="1">
      <alignment horizontal="center" vertical="center"/>
    </xf>
    <xf numFmtId="0" fontId="5" fillId="0" borderId="27" xfId="43" applyFont="1" applyBorder="1" applyAlignment="1">
      <alignment vertical="center"/>
    </xf>
    <xf numFmtId="0" fontId="5" fillId="0" borderId="13" xfId="43" applyFont="1" applyBorder="1" applyAlignment="1">
      <alignment vertical="center"/>
    </xf>
    <xf numFmtId="0" fontId="12" fillId="2" borderId="28" xfId="43" applyFont="1" applyFill="1" applyBorder="1" applyAlignment="1">
      <alignment horizontal="center" vertical="center"/>
    </xf>
    <xf numFmtId="0" fontId="12" fillId="2" borderId="28" xfId="43" applyFont="1" applyFill="1" applyBorder="1" applyAlignment="1">
      <alignment horizontal="center" vertical="center" wrapText="1"/>
    </xf>
    <xf numFmtId="49" fontId="22" fillId="2" borderId="23" xfId="43" applyNumberFormat="1" applyFont="1" applyFill="1" applyBorder="1" applyAlignment="1" applyProtection="1">
      <alignment vertical="center"/>
      <protection locked="0"/>
    </xf>
    <xf numFmtId="49" fontId="22" fillId="2" borderId="21" xfId="43" applyNumberFormat="1" applyFont="1" applyFill="1" applyBorder="1" applyAlignment="1" applyProtection="1">
      <alignment vertical="center"/>
      <protection locked="0"/>
    </xf>
    <xf numFmtId="49" fontId="12" fillId="8" borderId="23" xfId="43" applyNumberFormat="1" applyFont="1" applyFill="1" applyBorder="1" applyAlignment="1">
      <alignment vertical="center"/>
    </xf>
    <xf numFmtId="49" fontId="12" fillId="8" borderId="9" xfId="43" applyNumberFormat="1" applyFont="1" applyFill="1" applyBorder="1" applyAlignment="1">
      <alignment vertical="center"/>
    </xf>
    <xf numFmtId="165" fontId="22" fillId="8" borderId="21" xfId="43" applyNumberFormat="1" applyFont="1" applyFill="1" applyBorder="1" applyAlignment="1">
      <alignment vertical="center"/>
    </xf>
    <xf numFmtId="49" fontId="12" fillId="8" borderId="21" xfId="43" applyNumberFormat="1" applyFont="1" applyFill="1" applyBorder="1" applyAlignment="1" applyProtection="1">
      <alignment vertical="center"/>
      <protection locked="0"/>
    </xf>
    <xf numFmtId="0" fontId="10" fillId="2" borderId="41" xfId="43" applyFont="1" applyFill="1" applyBorder="1" applyAlignment="1">
      <alignment vertical="center"/>
    </xf>
    <xf numFmtId="0" fontId="10" fillId="2" borderId="42" xfId="43" applyFont="1" applyFill="1" applyBorder="1" applyAlignment="1">
      <alignment vertical="center"/>
    </xf>
    <xf numFmtId="0" fontId="2" fillId="2" borderId="21" xfId="43" applyFont="1" applyFill="1" applyBorder="1" applyAlignment="1">
      <alignment horizontal="center" vertical="center"/>
    </xf>
    <xf numFmtId="0" fontId="2" fillId="2" borderId="21" xfId="43" applyFont="1" applyFill="1" applyBorder="1" applyAlignment="1">
      <alignment horizontal="center" vertical="center" wrapText="1"/>
    </xf>
    <xf numFmtId="0" fontId="2" fillId="2" borderId="46" xfId="43" applyFont="1" applyFill="1" applyBorder="1" applyAlignment="1" applyProtection="1">
      <alignment horizontal="left" vertical="center" wrapText="1"/>
      <protection locked="0"/>
    </xf>
    <xf numFmtId="0" fontId="2" fillId="2" borderId="47" xfId="43" applyFont="1" applyFill="1" applyBorder="1" applyAlignment="1" applyProtection="1">
      <alignment horizontal="left" vertical="center" wrapText="1"/>
      <protection locked="0"/>
    </xf>
    <xf numFmtId="4" fontId="1" fillId="2" borderId="48" xfId="43" applyNumberFormat="1" applyFill="1" applyBorder="1" applyAlignment="1">
      <alignment vertical="center"/>
    </xf>
    <xf numFmtId="0" fontId="2" fillId="2" borderId="48" xfId="43" applyFont="1" applyFill="1" applyBorder="1" applyAlignment="1">
      <alignment horizontal="center" vertical="center" wrapText="1"/>
    </xf>
    <xf numFmtId="0" fontId="2" fillId="2" borderId="48" xfId="43" applyFont="1" applyFill="1" applyBorder="1" applyAlignment="1">
      <alignment horizontal="center" vertical="center"/>
    </xf>
    <xf numFmtId="0" fontId="1" fillId="2" borderId="43" xfId="43" applyFill="1" applyBorder="1" applyAlignment="1">
      <alignment vertical="top"/>
    </xf>
    <xf numFmtId="0" fontId="1" fillId="2" borderId="45" xfId="43" applyFill="1" applyBorder="1" applyAlignment="1">
      <alignment vertical="top"/>
    </xf>
    <xf numFmtId="0" fontId="1" fillId="2" borderId="49" xfId="43" applyFill="1" applyBorder="1" applyAlignment="1">
      <alignment vertical="top"/>
    </xf>
    <xf numFmtId="0" fontId="2" fillId="0" borderId="0" xfId="43" applyFont="1" applyAlignment="1" applyProtection="1">
      <alignment vertical="center" wrapText="1"/>
      <protection locked="0"/>
    </xf>
    <xf numFmtId="167" fontId="22" fillId="0" borderId="21" xfId="48" applyNumberFormat="1" applyFont="1" applyFill="1" applyBorder="1" applyAlignment="1">
      <alignment vertical="center"/>
    </xf>
    <xf numFmtId="0" fontId="12" fillId="2" borderId="21" xfId="43" applyFont="1" applyFill="1" applyBorder="1" applyAlignment="1">
      <alignment vertical="center"/>
    </xf>
    <xf numFmtId="167" fontId="12" fillId="8" borderId="21" xfId="48" applyNumberFormat="1" applyFont="1" applyFill="1" applyBorder="1" applyAlignment="1">
      <alignment vertical="center"/>
    </xf>
    <xf numFmtId="0" fontId="12" fillId="8" borderId="5" xfId="43" applyFont="1" applyFill="1" applyBorder="1" applyAlignment="1">
      <alignment vertical="center"/>
    </xf>
    <xf numFmtId="0" fontId="12" fillId="8" borderId="9" xfId="43" applyFont="1" applyFill="1" applyBorder="1" applyAlignment="1">
      <alignment vertical="center"/>
    </xf>
    <xf numFmtId="0" fontId="12" fillId="8" borderId="23" xfId="43" applyFont="1" applyFill="1" applyBorder="1" applyAlignment="1">
      <alignment vertical="center"/>
    </xf>
    <xf numFmtId="0" fontId="22" fillId="8" borderId="21" xfId="43" applyFont="1" applyFill="1" applyBorder="1" applyAlignment="1">
      <alignment vertical="center"/>
    </xf>
    <xf numFmtId="0" fontId="22" fillId="0" borderId="21" xfId="43" applyFont="1" applyBorder="1" applyAlignment="1">
      <alignment vertical="center"/>
    </xf>
    <xf numFmtId="0" fontId="22" fillId="0" borderId="21" xfId="43" applyFont="1" applyBorder="1" applyAlignment="1">
      <alignment vertical="top"/>
    </xf>
    <xf numFmtId="167" fontId="22" fillId="3" borderId="21" xfId="48" applyNumberFormat="1" applyFont="1" applyFill="1" applyBorder="1" applyAlignment="1">
      <alignment vertical="center"/>
    </xf>
    <xf numFmtId="168" fontId="22" fillId="0" borderId="21" xfId="43" applyNumberFormat="1" applyFont="1" applyBorder="1" applyAlignment="1">
      <alignment vertical="center"/>
    </xf>
    <xf numFmtId="49" fontId="22" fillId="0" borderId="21" xfId="43" applyNumberFormat="1" applyFont="1" applyBorder="1" applyAlignment="1">
      <alignment vertical="center"/>
    </xf>
    <xf numFmtId="167" fontId="22" fillId="3" borderId="29" xfId="48" applyNumberFormat="1" applyFont="1" applyFill="1" applyBorder="1" applyAlignment="1">
      <alignment vertical="center"/>
    </xf>
    <xf numFmtId="167" fontId="22" fillId="0" borderId="29" xfId="48" applyNumberFormat="1" applyFont="1" applyFill="1" applyBorder="1" applyAlignment="1">
      <alignment vertical="center"/>
    </xf>
    <xf numFmtId="0" fontId="22" fillId="0" borderId="29" xfId="43" applyFont="1" applyBorder="1" applyAlignment="1">
      <alignment vertical="center"/>
    </xf>
    <xf numFmtId="168" fontId="22" fillId="0" borderId="29" xfId="43" applyNumberFormat="1" applyFont="1" applyBorder="1" applyAlignment="1">
      <alignment vertical="center"/>
    </xf>
    <xf numFmtId="0" fontId="12" fillId="9" borderId="21" xfId="46" applyFont="1" applyFill="1" applyBorder="1" applyAlignment="1">
      <alignment horizontal="center" vertical="center" wrapText="1"/>
    </xf>
    <xf numFmtId="0" fontId="23" fillId="8" borderId="34" xfId="47" applyFont="1" applyFill="1" applyBorder="1" applyAlignment="1">
      <alignment vertical="center"/>
    </xf>
    <xf numFmtId="170" fontId="23" fillId="8" borderId="35" xfId="47" applyNumberFormat="1" applyFont="1" applyFill="1" applyBorder="1" applyAlignment="1">
      <alignment vertical="center"/>
    </xf>
    <xf numFmtId="0" fontId="23" fillId="8" borderId="35" xfId="47" applyFont="1" applyFill="1" applyBorder="1" applyAlignment="1">
      <alignment vertical="center"/>
    </xf>
    <xf numFmtId="0" fontId="23" fillId="8" borderId="36" xfId="47" applyFont="1" applyFill="1" applyBorder="1" applyAlignment="1">
      <alignment vertical="center"/>
    </xf>
    <xf numFmtId="0" fontId="23" fillId="8" borderId="37" xfId="47" applyFont="1" applyFill="1" applyBorder="1" applyAlignment="1">
      <alignment vertical="center"/>
    </xf>
    <xf numFmtId="170" fontId="23" fillId="8" borderId="38" xfId="47" applyNumberFormat="1" applyFont="1" applyFill="1" applyBorder="1" applyAlignment="1">
      <alignment vertical="center"/>
    </xf>
    <xf numFmtId="0" fontId="23" fillId="8" borderId="39" xfId="47" applyFont="1" applyFill="1" applyBorder="1" applyAlignment="1">
      <alignment vertical="center"/>
    </xf>
    <xf numFmtId="167" fontId="12" fillId="7" borderId="21" xfId="48" applyNumberFormat="1" applyFont="1" applyFill="1" applyBorder="1" applyAlignment="1">
      <alignment vertical="center"/>
    </xf>
    <xf numFmtId="0" fontId="22" fillId="7" borderId="21" xfId="43" applyFont="1" applyFill="1" applyBorder="1" applyAlignment="1">
      <alignment vertical="center"/>
    </xf>
    <xf numFmtId="0" fontId="22" fillId="7" borderId="21" xfId="43" applyFont="1" applyFill="1" applyBorder="1" applyAlignment="1">
      <alignment vertical="top"/>
    </xf>
    <xf numFmtId="0" fontId="22" fillId="0" borderId="21" xfId="43" applyFont="1" applyBorder="1" applyAlignment="1">
      <alignment horizontal="center" vertical="center"/>
    </xf>
    <xf numFmtId="0" fontId="12" fillId="2" borderId="21" xfId="46" applyFont="1" applyFill="1" applyBorder="1" applyAlignment="1">
      <alignment horizontal="center" vertical="center" wrapText="1"/>
    </xf>
    <xf numFmtId="0" fontId="20" fillId="0" borderId="0" xfId="43" applyFont="1" applyAlignment="1">
      <alignment horizontal="center" vertical="center"/>
    </xf>
    <xf numFmtId="0" fontId="12" fillId="8" borderId="21" xfId="43" applyFont="1" applyFill="1" applyBorder="1" applyAlignment="1">
      <alignment vertical="center"/>
    </xf>
    <xf numFmtId="167" fontId="22" fillId="7" borderId="21" xfId="48" applyNumberFormat="1" applyFont="1" applyFill="1" applyBorder="1" applyAlignment="1">
      <alignment vertical="center"/>
    </xf>
    <xf numFmtId="167" fontId="5" fillId="7" borderId="21" xfId="48" applyNumberFormat="1" applyFont="1" applyFill="1" applyBorder="1" applyAlignment="1">
      <alignment vertical="center"/>
    </xf>
    <xf numFmtId="49" fontId="22" fillId="0" borderId="21" xfId="48" applyNumberFormat="1" applyFont="1" applyBorder="1" applyAlignment="1">
      <alignment vertical="center"/>
    </xf>
    <xf numFmtId="167" fontId="22" fillId="0" borderId="21" xfId="48" applyNumberFormat="1" applyFont="1" applyBorder="1" applyAlignment="1">
      <alignment vertical="center"/>
    </xf>
    <xf numFmtId="49" fontId="22" fillId="0" borderId="21" xfId="43" applyNumberFormat="1" applyFont="1" applyBorder="1" applyAlignment="1">
      <alignment horizontal="center" vertical="center"/>
    </xf>
    <xf numFmtId="0" fontId="24" fillId="7" borderId="21" xfId="45" applyFont="1" applyFill="1" applyBorder="1" applyAlignment="1">
      <alignment vertical="center"/>
    </xf>
    <xf numFmtId="165" fontId="24" fillId="7" borderId="21" xfId="45" applyNumberFormat="1" applyFont="1" applyFill="1" applyBorder="1" applyAlignment="1">
      <alignment vertical="center"/>
    </xf>
    <xf numFmtId="0" fontId="24" fillId="7" borderId="21" xfId="45" applyFont="1" applyFill="1" applyBorder="1" applyAlignment="1">
      <alignment horizontal="center" vertical="center"/>
    </xf>
    <xf numFmtId="169" fontId="2" fillId="0" borderId="22" xfId="43" applyNumberFormat="1" applyFont="1" applyBorder="1" applyAlignment="1">
      <alignment vertical="center"/>
    </xf>
    <xf numFmtId="0" fontId="1" fillId="0" borderId="30" xfId="43" applyBorder="1" applyAlignment="1">
      <alignment vertical="top"/>
    </xf>
    <xf numFmtId="171" fontId="22" fillId="3" borderId="62" xfId="44" applyNumberFormat="1" applyFont="1" applyFill="1" applyBorder="1" applyAlignment="1">
      <alignment vertical="center"/>
    </xf>
    <xf numFmtId="165" fontId="25" fillId="7" borderId="21" xfId="43" applyNumberFormat="1" applyFont="1" applyFill="1" applyBorder="1" applyAlignment="1">
      <alignment vertical="center"/>
    </xf>
    <xf numFmtId="4" fontId="25" fillId="7" borderId="5" xfId="43" applyNumberFormat="1" applyFont="1" applyFill="1" applyBorder="1" applyAlignment="1" applyProtection="1">
      <alignment vertical="center"/>
      <protection hidden="1"/>
    </xf>
    <xf numFmtId="165" fontId="25" fillId="7" borderId="21" xfId="43" applyNumberFormat="1" applyFont="1" applyFill="1" applyBorder="1" applyAlignment="1" applyProtection="1">
      <alignment vertical="center"/>
      <protection hidden="1"/>
    </xf>
    <xf numFmtId="4" fontId="12" fillId="8" borderId="62" xfId="44" applyNumberFormat="1" applyFont="1" applyFill="1" applyBorder="1" applyAlignment="1">
      <alignment vertical="center"/>
    </xf>
    <xf numFmtId="0" fontId="5" fillId="7" borderId="5" xfId="43" applyFont="1" applyFill="1" applyBorder="1" applyAlignment="1">
      <alignment horizontal="left" vertical="center"/>
    </xf>
    <xf numFmtId="0" fontId="22" fillId="0" borderId="5" xfId="43" applyFont="1" applyBorder="1" applyAlignment="1">
      <alignment horizontal="left" vertical="center"/>
    </xf>
    <xf numFmtId="0" fontId="13" fillId="0" borderId="22" xfId="43" applyFont="1" applyBorder="1" applyAlignment="1">
      <alignment horizontal="center" vertical="center"/>
    </xf>
    <xf numFmtId="0" fontId="12" fillId="0" borderId="22" xfId="43" applyFont="1" applyBorder="1" applyAlignment="1">
      <alignment horizontal="left" vertical="center"/>
    </xf>
    <xf numFmtId="0" fontId="12" fillId="8" borderId="5" xfId="43" applyFont="1" applyFill="1" applyBorder="1" applyAlignment="1">
      <alignment horizontal="left" vertical="center"/>
    </xf>
    <xf numFmtId="170" fontId="23" fillId="8" borderId="63" xfId="47" applyNumberFormat="1" applyFont="1" applyFill="1" applyBorder="1" applyAlignment="1">
      <alignment vertical="center"/>
    </xf>
    <xf numFmtId="0" fontId="1" fillId="0" borderId="0" xfId="43" applyAlignment="1">
      <alignment horizontal="center" vertical="center"/>
    </xf>
    <xf numFmtId="0" fontId="1" fillId="0" borderId="22" xfId="43" applyBorder="1" applyAlignment="1">
      <alignment horizontal="center" vertical="center"/>
    </xf>
    <xf numFmtId="0" fontId="22" fillId="8" borderId="21" xfId="43" applyFont="1" applyFill="1" applyBorder="1" applyAlignment="1">
      <alignment horizontal="center" vertical="center"/>
    </xf>
    <xf numFmtId="0" fontId="12" fillId="7" borderId="21" xfId="43" applyFont="1" applyFill="1" applyBorder="1" applyAlignment="1">
      <alignment vertical="center"/>
    </xf>
    <xf numFmtId="0" fontId="2" fillId="11" borderId="0" xfId="43" applyFont="1" applyFill="1" applyAlignment="1" applyProtection="1">
      <alignment vertical="center"/>
      <protection locked="0"/>
    </xf>
    <xf numFmtId="0" fontId="1" fillId="11" borderId="0" xfId="43" applyFill="1" applyAlignment="1" applyProtection="1">
      <alignment vertical="center"/>
      <protection locked="0"/>
    </xf>
    <xf numFmtId="0" fontId="1" fillId="11" borderId="0" xfId="43" applyFill="1" applyAlignment="1">
      <alignment vertical="center"/>
    </xf>
    <xf numFmtId="0" fontId="19" fillId="11" borderId="24" xfId="47" applyFont="1" applyFill="1" applyBorder="1" applyAlignment="1">
      <alignment vertical="center"/>
    </xf>
    <xf numFmtId="0" fontId="19" fillId="11" borderId="33" xfId="47" applyFont="1" applyFill="1" applyBorder="1" applyAlignment="1">
      <alignment vertical="center"/>
    </xf>
    <xf numFmtId="170" fontId="19" fillId="11" borderId="24" xfId="47" applyNumberFormat="1" applyFont="1" applyFill="1" applyBorder="1" applyAlignment="1">
      <alignment vertical="center"/>
    </xf>
    <xf numFmtId="170" fontId="19" fillId="11" borderId="0" xfId="47" applyNumberFormat="1" applyFont="1" applyFill="1" applyBorder="1" applyAlignment="1">
      <alignment vertical="center"/>
    </xf>
    <xf numFmtId="0" fontId="1" fillId="11" borderId="0" xfId="43" applyFill="1" applyAlignment="1">
      <alignment vertical="top"/>
    </xf>
    <xf numFmtId="0" fontId="19" fillId="11" borderId="0" xfId="47" applyFont="1" applyFill="1" applyBorder="1" applyAlignment="1">
      <alignment vertical="center"/>
    </xf>
    <xf numFmtId="0" fontId="1" fillId="11" borderId="64" xfId="43" applyFill="1" applyBorder="1" applyAlignment="1">
      <alignment vertical="top"/>
    </xf>
    <xf numFmtId="0" fontId="1" fillId="11" borderId="33" xfId="43" applyFill="1" applyBorder="1" applyAlignment="1">
      <alignment vertical="center"/>
    </xf>
    <xf numFmtId="0" fontId="2" fillId="11" borderId="33" xfId="43" applyFont="1" applyFill="1" applyBorder="1" applyAlignment="1">
      <alignment horizontal="left" vertical="center"/>
    </xf>
    <xf numFmtId="167" fontId="2" fillId="11" borderId="33" xfId="48" applyNumberFormat="1" applyFont="1" applyFill="1" applyBorder="1" applyAlignment="1">
      <alignment vertical="center"/>
    </xf>
    <xf numFmtId="0" fontId="1" fillId="11" borderId="33" xfId="43" applyFill="1" applyBorder="1" applyAlignment="1">
      <alignment horizontal="left" vertical="center"/>
    </xf>
    <xf numFmtId="0" fontId="1" fillId="11" borderId="65" xfId="43" applyFill="1" applyBorder="1" applyAlignment="1">
      <alignment horizontal="left" vertical="center"/>
    </xf>
    <xf numFmtId="0" fontId="12" fillId="9" borderId="68" xfId="46" applyFont="1" applyFill="1" applyBorder="1" applyAlignment="1">
      <alignment horizontal="center" vertical="center" wrapText="1"/>
    </xf>
    <xf numFmtId="49" fontId="22" fillId="0" borderId="68" xfId="43" applyNumberFormat="1" applyFont="1" applyBorder="1" applyAlignment="1">
      <alignment horizontal="center" vertical="center"/>
    </xf>
    <xf numFmtId="0" fontId="24" fillId="7" borderId="68" xfId="45" applyFont="1" applyFill="1" applyBorder="1" applyAlignment="1">
      <alignment horizontal="center" vertical="center"/>
    </xf>
    <xf numFmtId="0" fontId="1" fillId="11" borderId="70" xfId="43" applyFill="1" applyBorder="1" applyAlignment="1">
      <alignment vertical="top"/>
    </xf>
    <xf numFmtId="0" fontId="1" fillId="11" borderId="71" xfId="43" applyFill="1" applyBorder="1" applyAlignment="1">
      <alignment vertical="center"/>
    </xf>
    <xf numFmtId="0" fontId="1" fillId="11" borderId="72" xfId="43" applyFill="1" applyBorder="1" applyAlignment="1">
      <alignment vertical="top"/>
    </xf>
    <xf numFmtId="0" fontId="1" fillId="11" borderId="73" xfId="43" applyFill="1" applyBorder="1" applyAlignment="1">
      <alignment horizontal="left" vertical="center"/>
    </xf>
    <xf numFmtId="0" fontId="1" fillId="11" borderId="73" xfId="43" applyFill="1" applyBorder="1" applyAlignment="1">
      <alignment vertical="center"/>
    </xf>
    <xf numFmtId="0" fontId="13" fillId="11" borderId="73" xfId="43" applyFont="1" applyFill="1" applyBorder="1" applyAlignment="1">
      <alignment horizontal="center" vertical="center"/>
    </xf>
    <xf numFmtId="169" fontId="2" fillId="11" borderId="73" xfId="43" applyNumberFormat="1" applyFont="1" applyFill="1" applyBorder="1" applyAlignment="1">
      <alignment vertical="center"/>
    </xf>
    <xf numFmtId="0" fontId="23" fillId="8" borderId="0" xfId="47" applyFont="1" applyFill="1" applyBorder="1" applyAlignment="1">
      <alignment vertical="center"/>
    </xf>
    <xf numFmtId="0" fontId="22" fillId="7" borderId="21" xfId="43" applyFont="1" applyFill="1" applyBorder="1" applyAlignment="1">
      <alignment horizontal="center" vertical="center"/>
    </xf>
    <xf numFmtId="0" fontId="1" fillId="7" borderId="21" xfId="43" applyFill="1" applyBorder="1" applyAlignment="1">
      <alignment horizontal="center" vertical="center"/>
    </xf>
    <xf numFmtId="0" fontId="12" fillId="8" borderId="21" xfId="43" applyFont="1" applyFill="1" applyBorder="1" applyAlignment="1">
      <alignment horizontal="center" vertical="center"/>
    </xf>
    <xf numFmtId="0" fontId="23" fillId="8" borderId="75" xfId="47" applyFont="1" applyFill="1" applyBorder="1" applyAlignment="1">
      <alignment vertical="center"/>
    </xf>
    <xf numFmtId="0" fontId="23" fillId="8" borderId="76" xfId="47" applyFont="1" applyFill="1" applyBorder="1" applyAlignment="1">
      <alignment vertical="center"/>
    </xf>
    <xf numFmtId="172" fontId="27" fillId="3" borderId="21" xfId="44" applyNumberFormat="1" applyFont="1" applyFill="1" applyBorder="1" applyAlignment="1">
      <alignment vertical="center"/>
    </xf>
    <xf numFmtId="171" fontId="27" fillId="8" borderId="21" xfId="44" applyNumberFormat="1" applyFont="1" applyFill="1" applyBorder="1" applyAlignment="1">
      <alignment vertical="center"/>
    </xf>
    <xf numFmtId="4" fontId="27" fillId="8" borderId="62" xfId="44" applyNumberFormat="1" applyFont="1" applyFill="1" applyBorder="1" applyAlignment="1">
      <alignment vertical="center"/>
    </xf>
    <xf numFmtId="0" fontId="2" fillId="0" borderId="9" xfId="43" applyFont="1" applyBorder="1" applyAlignment="1" applyProtection="1">
      <alignment horizontal="center" vertical="center"/>
      <protection locked="0"/>
    </xf>
    <xf numFmtId="0" fontId="12" fillId="9" borderId="23" xfId="46" applyFont="1" applyFill="1" applyBorder="1" applyAlignment="1">
      <alignment horizontal="center" vertical="center" wrapText="1"/>
    </xf>
    <xf numFmtId="0" fontId="12" fillId="9" borderId="5" xfId="46" applyFont="1" applyFill="1" applyBorder="1" applyAlignment="1">
      <alignment horizontal="center" vertical="center" wrapText="1"/>
    </xf>
    <xf numFmtId="0" fontId="5" fillId="0" borderId="0" xfId="49" applyFont="1" applyAlignment="1">
      <alignment horizontal="left" vertical="center" wrapText="1"/>
    </xf>
    <xf numFmtId="0" fontId="6" fillId="0" borderId="0" xfId="43" applyFont="1" applyAlignment="1">
      <alignment horizontal="left" vertical="center" wrapText="1"/>
    </xf>
    <xf numFmtId="0" fontId="1" fillId="0" borderId="0" xfId="49" applyAlignment="1">
      <alignment horizontal="left" vertical="top" wrapText="1"/>
    </xf>
    <xf numFmtId="0" fontId="1" fillId="0" borderId="0" xfId="43" applyAlignment="1">
      <alignment horizontal="left" vertical="top" wrapText="1"/>
    </xf>
    <xf numFmtId="0" fontId="1" fillId="0" borderId="0" xfId="43" applyAlignment="1" applyProtection="1">
      <alignment horizontal="left" vertical="top" wrapText="1"/>
      <protection locked="0"/>
    </xf>
    <xf numFmtId="0" fontId="22" fillId="0" borderId="23" xfId="43" applyFont="1" applyBorder="1" applyAlignment="1" applyProtection="1">
      <alignment horizontal="left" vertical="center" wrapText="1"/>
      <protection locked="0"/>
    </xf>
    <xf numFmtId="0" fontId="22" fillId="0" borderId="9" xfId="43" applyFont="1" applyBorder="1" applyAlignment="1" applyProtection="1">
      <alignment horizontal="left" vertical="center" wrapText="1"/>
      <protection locked="0"/>
    </xf>
    <xf numFmtId="0" fontId="22" fillId="0" borderId="5" xfId="43" applyFont="1" applyBorder="1" applyAlignment="1" applyProtection="1">
      <alignment horizontal="left" vertical="center" wrapText="1"/>
      <protection locked="0"/>
    </xf>
    <xf numFmtId="0" fontId="15" fillId="0" borderId="58" xfId="43" applyFont="1" applyBorder="1" applyAlignment="1">
      <alignment horizontal="center" vertical="center" wrapText="1"/>
    </xf>
    <xf numFmtId="0" fontId="15" fillId="0" borderId="59" xfId="43" applyFont="1" applyBorder="1" applyAlignment="1">
      <alignment horizontal="center" vertical="center" wrapText="1"/>
    </xf>
    <xf numFmtId="0" fontId="15" fillId="0" borderId="60" xfId="43" applyFont="1" applyBorder="1" applyAlignment="1">
      <alignment horizontal="center" vertical="center" wrapText="1"/>
    </xf>
    <xf numFmtId="14" fontId="6" fillId="10" borderId="22" xfId="43" applyNumberFormat="1" applyFont="1" applyFill="1" applyBorder="1" applyAlignment="1" applyProtection="1">
      <alignment horizontal="left" vertical="center"/>
      <protection locked="0"/>
    </xf>
    <xf numFmtId="0" fontId="22" fillId="2" borderId="30" xfId="43" applyFont="1" applyFill="1" applyBorder="1" applyAlignment="1">
      <alignment horizontal="center" vertical="center" wrapText="1"/>
    </xf>
    <xf numFmtId="0" fontId="22" fillId="2" borderId="27" xfId="0" applyFont="1" applyFill="1" applyBorder="1" applyAlignment="1">
      <alignment vertical="center" wrapText="1"/>
    </xf>
    <xf numFmtId="0" fontId="22" fillId="2" borderId="28" xfId="43" applyFont="1" applyFill="1" applyBorder="1" applyAlignment="1">
      <alignment horizontal="center" vertical="center" wrapText="1"/>
    </xf>
    <xf numFmtId="0" fontId="22" fillId="2" borderId="40" xfId="43" applyFont="1" applyFill="1" applyBorder="1" applyAlignment="1">
      <alignment horizontal="center" vertical="center" wrapText="1"/>
    </xf>
    <xf numFmtId="0" fontId="22" fillId="2" borderId="29" xfId="0" applyFont="1" applyFill="1" applyBorder="1" applyAlignment="1">
      <alignment vertical="center" wrapText="1"/>
    </xf>
    <xf numFmtId="0" fontId="5" fillId="7" borderId="23" xfId="43" applyFont="1" applyFill="1" applyBorder="1" applyAlignment="1">
      <alignment horizontal="left" vertical="center"/>
    </xf>
    <xf numFmtId="0" fontId="5" fillId="7" borderId="9" xfId="43" applyFont="1" applyFill="1" applyBorder="1" applyAlignment="1">
      <alignment horizontal="left" vertical="center"/>
    </xf>
    <xf numFmtId="0" fontId="5" fillId="7" borderId="5" xfId="43" applyFont="1" applyFill="1" applyBorder="1" applyAlignment="1">
      <alignment horizontal="left" vertical="center"/>
    </xf>
    <xf numFmtId="0" fontId="12" fillId="2" borderId="23" xfId="43" applyFont="1" applyFill="1" applyBorder="1" applyAlignment="1" applyProtection="1">
      <alignment horizontal="left" vertical="center" wrapText="1"/>
      <protection locked="0"/>
    </xf>
    <xf numFmtId="0" fontId="12" fillId="2" borderId="9" xfId="43" applyFont="1" applyFill="1" applyBorder="1" applyAlignment="1" applyProtection="1">
      <alignment horizontal="left" vertical="center" wrapText="1"/>
      <protection locked="0"/>
    </xf>
    <xf numFmtId="0" fontId="12" fillId="2" borderId="5" xfId="43" applyFont="1" applyFill="1" applyBorder="1" applyAlignment="1" applyProtection="1">
      <alignment horizontal="left" vertical="center" wrapText="1"/>
      <protection locked="0"/>
    </xf>
    <xf numFmtId="0" fontId="12" fillId="8" borderId="23" xfId="43" applyFont="1" applyFill="1" applyBorder="1" applyAlignment="1" applyProtection="1">
      <alignment horizontal="left" vertical="center" wrapText="1"/>
      <protection locked="0"/>
    </xf>
    <xf numFmtId="0" fontId="12" fillId="8" borderId="9" xfId="43" applyFont="1" applyFill="1" applyBorder="1" applyAlignment="1" applyProtection="1">
      <alignment horizontal="left" vertical="center" wrapText="1"/>
      <protection locked="0"/>
    </xf>
    <xf numFmtId="0" fontId="12" fillId="8" borderId="5" xfId="43" applyFont="1" applyFill="1" applyBorder="1" applyAlignment="1" applyProtection="1">
      <alignment horizontal="left" vertical="center" wrapText="1"/>
      <protection locked="0"/>
    </xf>
    <xf numFmtId="0" fontId="5" fillId="7" borderId="23" xfId="43" applyFont="1" applyFill="1" applyBorder="1" applyAlignment="1" applyProtection="1">
      <alignment horizontal="left" vertical="center" wrapText="1"/>
      <protection locked="0"/>
    </xf>
    <xf numFmtId="0" fontId="5" fillId="7" borderId="9" xfId="43" applyFont="1" applyFill="1" applyBorder="1" applyAlignment="1" applyProtection="1">
      <alignment horizontal="left" vertical="center" wrapText="1"/>
      <protection locked="0"/>
    </xf>
    <xf numFmtId="0" fontId="5" fillId="7" borderId="5" xfId="43" applyFont="1" applyFill="1" applyBorder="1" applyAlignment="1" applyProtection="1">
      <alignment horizontal="left" vertical="center" wrapText="1"/>
      <protection locked="0"/>
    </xf>
    <xf numFmtId="0" fontId="8" fillId="0" borderId="24" xfId="43" applyFont="1" applyBorder="1" applyAlignment="1">
      <alignment vertical="center" wrapText="1"/>
    </xf>
    <xf numFmtId="0" fontId="1" fillId="0" borderId="24" xfId="43" applyBorder="1" applyAlignment="1">
      <alignment vertical="center" wrapText="1"/>
    </xf>
    <xf numFmtId="0" fontId="12" fillId="7" borderId="23" xfId="43" applyFont="1" applyFill="1" applyBorder="1" applyAlignment="1" applyProtection="1">
      <alignment horizontal="left" vertical="center"/>
      <protection locked="0"/>
    </xf>
    <xf numFmtId="0" fontId="12" fillId="7" borderId="9" xfId="43" applyFont="1" applyFill="1" applyBorder="1" applyAlignment="1" applyProtection="1">
      <alignment horizontal="left" vertical="center"/>
      <protection locked="0"/>
    </xf>
    <xf numFmtId="0" fontId="12" fillId="7" borderId="5" xfId="43" applyFont="1" applyFill="1" applyBorder="1" applyAlignment="1" applyProtection="1">
      <alignment horizontal="left" vertical="center"/>
      <protection locked="0"/>
    </xf>
    <xf numFmtId="0" fontId="6" fillId="0" borderId="24" xfId="43" applyFont="1" applyBorder="1" applyAlignment="1">
      <alignment horizontal="center" vertical="center"/>
    </xf>
    <xf numFmtId="0" fontId="8" fillId="0" borderId="0" xfId="43" applyFont="1" applyAlignment="1">
      <alignment horizontal="left" vertical="center"/>
    </xf>
    <xf numFmtId="0" fontId="12" fillId="2" borderId="28" xfId="43" applyFont="1" applyFill="1" applyBorder="1" applyAlignment="1">
      <alignment horizontal="center" vertical="center" wrapText="1"/>
    </xf>
    <xf numFmtId="0" fontId="12" fillId="2" borderId="29" xfId="43" applyFont="1" applyFill="1" applyBorder="1" applyAlignment="1">
      <alignment horizontal="center" vertical="center" wrapText="1"/>
    </xf>
    <xf numFmtId="0" fontId="22" fillId="2" borderId="23" xfId="43" applyFont="1" applyFill="1" applyBorder="1" applyAlignment="1">
      <alignment horizontal="left" vertical="center"/>
    </xf>
    <xf numFmtId="0" fontId="22" fillId="2" borderId="9" xfId="43" applyFont="1" applyFill="1" applyBorder="1" applyAlignment="1">
      <alignment horizontal="left" vertical="center"/>
    </xf>
    <xf numFmtId="0" fontId="22" fillId="2" borderId="5" xfId="43" applyFont="1" applyFill="1" applyBorder="1" applyAlignment="1">
      <alignment horizontal="left" vertical="center"/>
    </xf>
    <xf numFmtId="0" fontId="6" fillId="0" borderId="24" xfId="43" applyFont="1" applyBorder="1" applyAlignment="1" applyProtection="1">
      <alignment vertical="center"/>
      <protection locked="0"/>
    </xf>
    <xf numFmtId="0" fontId="12" fillId="2" borderId="44" xfId="43" applyFont="1" applyFill="1" applyBorder="1" applyAlignment="1" applyProtection="1">
      <alignment horizontal="left" vertical="center" wrapText="1"/>
      <protection locked="0"/>
    </xf>
    <xf numFmtId="0" fontId="12" fillId="2" borderId="31" xfId="43" applyFont="1" applyFill="1" applyBorder="1" applyAlignment="1" applyProtection="1">
      <alignment horizontal="left" vertical="center" wrapText="1"/>
      <protection locked="0"/>
    </xf>
    <xf numFmtId="0" fontId="5" fillId="3" borderId="23" xfId="43" applyFont="1" applyFill="1" applyBorder="1" applyAlignment="1">
      <alignment horizontal="left" vertical="center"/>
    </xf>
    <xf numFmtId="0" fontId="5" fillId="3" borderId="9" xfId="43" applyFont="1" applyFill="1" applyBorder="1" applyAlignment="1">
      <alignment horizontal="left" vertical="center"/>
    </xf>
    <xf numFmtId="0" fontId="5" fillId="3" borderId="5" xfId="43" applyFont="1" applyFill="1" applyBorder="1" applyAlignment="1">
      <alignment horizontal="left" vertical="center"/>
    </xf>
    <xf numFmtId="0" fontId="5" fillId="3" borderId="25" xfId="43" applyFont="1" applyFill="1" applyBorder="1" applyAlignment="1">
      <alignment horizontal="left" vertical="center"/>
    </xf>
    <xf numFmtId="0" fontId="5" fillId="3" borderId="24" xfId="43" applyFont="1" applyFill="1" applyBorder="1" applyAlignment="1">
      <alignment horizontal="left" vertical="center"/>
    </xf>
    <xf numFmtId="0" fontId="5" fillId="3" borderId="26" xfId="43" applyFont="1" applyFill="1" applyBorder="1" applyAlignment="1">
      <alignment horizontal="left" vertical="center"/>
    </xf>
    <xf numFmtId="0" fontId="5" fillId="3" borderId="27" xfId="43" applyFont="1" applyFill="1" applyBorder="1" applyAlignment="1">
      <alignment horizontal="left" vertical="center"/>
    </xf>
    <xf numFmtId="0" fontId="5" fillId="3" borderId="22" xfId="43" applyFont="1" applyFill="1" applyBorder="1" applyAlignment="1">
      <alignment horizontal="left" vertical="center"/>
    </xf>
    <xf numFmtId="0" fontId="5" fillId="3" borderId="13" xfId="43" applyFont="1" applyFill="1" applyBorder="1" applyAlignment="1">
      <alignment horizontal="left" vertical="center"/>
    </xf>
    <xf numFmtId="0" fontId="12" fillId="2" borderId="25" xfId="43" applyFont="1" applyFill="1" applyBorder="1" applyAlignment="1">
      <alignment horizontal="left" vertical="center"/>
    </xf>
    <xf numFmtId="0" fontId="12" fillId="2" borderId="24" xfId="43" applyFont="1" applyFill="1" applyBorder="1" applyAlignment="1">
      <alignment horizontal="left" vertical="center"/>
    </xf>
    <xf numFmtId="0" fontId="12" fillId="2" borderId="30" xfId="43" applyFont="1" applyFill="1" applyBorder="1" applyAlignment="1">
      <alignment horizontal="left" vertical="center"/>
    </xf>
    <xf numFmtId="0" fontId="12" fillId="2" borderId="0" xfId="43" applyFont="1" applyFill="1" applyAlignment="1">
      <alignment horizontal="left" vertical="center"/>
    </xf>
    <xf numFmtId="0" fontId="12" fillId="2" borderId="27" xfId="43" applyFont="1" applyFill="1" applyBorder="1" applyAlignment="1">
      <alignment horizontal="left" vertical="center"/>
    </xf>
    <xf numFmtId="0" fontId="12" fillId="2" borderId="22" xfId="43" applyFont="1" applyFill="1" applyBorder="1" applyAlignment="1">
      <alignment horizontal="left" vertical="center"/>
    </xf>
    <xf numFmtId="0" fontId="20" fillId="0" borderId="0" xfId="43" applyFont="1" applyAlignment="1">
      <alignment horizontal="left" vertical="center"/>
    </xf>
    <xf numFmtId="0" fontId="8" fillId="0" borderId="0" xfId="43" applyFont="1" applyAlignment="1">
      <alignment vertical="center" wrapText="1"/>
    </xf>
    <xf numFmtId="0" fontId="1" fillId="0" borderId="0" xfId="43" applyAlignment="1">
      <alignment vertical="center" wrapText="1"/>
    </xf>
    <xf numFmtId="0" fontId="12" fillId="2" borderId="23" xfId="43" applyFont="1" applyFill="1" applyBorder="1" applyAlignment="1" applyProtection="1">
      <alignment horizontal="left" vertical="center"/>
      <protection locked="0"/>
    </xf>
    <xf numFmtId="0" fontId="12" fillId="2" borderId="9" xfId="43" applyFont="1" applyFill="1" applyBorder="1" applyAlignment="1" applyProtection="1">
      <alignment horizontal="left" vertical="center"/>
      <protection locked="0"/>
    </xf>
    <xf numFmtId="0" fontId="12" fillId="2" borderId="5" xfId="43" applyFont="1" applyFill="1" applyBorder="1" applyAlignment="1" applyProtection="1">
      <alignment horizontal="left" vertical="center"/>
      <protection locked="0"/>
    </xf>
    <xf numFmtId="49" fontId="22" fillId="0" borderId="23" xfId="43" applyNumberFormat="1" applyFont="1" applyBorder="1" applyAlignment="1" applyProtection="1">
      <alignment horizontal="left" vertical="center"/>
      <protection locked="0"/>
    </xf>
    <xf numFmtId="49" fontId="22" fillId="0" borderId="9" xfId="43" applyNumberFormat="1" applyFont="1" applyBorder="1" applyAlignment="1" applyProtection="1">
      <alignment horizontal="left" vertical="center"/>
      <protection locked="0"/>
    </xf>
    <xf numFmtId="49" fontId="22" fillId="0" borderId="5" xfId="43" applyNumberFormat="1" applyFont="1" applyBorder="1" applyAlignment="1" applyProtection="1">
      <alignment horizontal="left" vertical="center"/>
      <protection locked="0"/>
    </xf>
    <xf numFmtId="14" fontId="22" fillId="2" borderId="23" xfId="43" applyNumberFormat="1" applyFont="1" applyFill="1" applyBorder="1" applyAlignment="1" applyProtection="1">
      <alignment horizontal="left" vertical="center"/>
      <protection locked="0"/>
    </xf>
    <xf numFmtId="0" fontId="22" fillId="2" borderId="9" xfId="43" applyFont="1" applyFill="1" applyBorder="1" applyAlignment="1" applyProtection="1">
      <alignment horizontal="left" vertical="center"/>
      <protection locked="0"/>
    </xf>
    <xf numFmtId="0" fontId="22" fillId="2" borderId="5" xfId="43" applyFont="1" applyFill="1" applyBorder="1" applyAlignment="1" applyProtection="1">
      <alignment horizontal="left" vertical="center"/>
      <protection locked="0"/>
    </xf>
    <xf numFmtId="0" fontId="12" fillId="8" borderId="21" xfId="43" applyFont="1" applyFill="1" applyBorder="1" applyAlignment="1" applyProtection="1">
      <alignment horizontal="left" vertical="center" wrapText="1"/>
      <protection locked="0"/>
    </xf>
    <xf numFmtId="49" fontId="22" fillId="0" borderId="9" xfId="43" applyNumberFormat="1" applyFont="1" applyBorder="1" applyAlignment="1" applyProtection="1">
      <alignment horizontal="center" vertical="center"/>
      <protection locked="0"/>
    </xf>
    <xf numFmtId="0" fontId="22" fillId="0" borderId="21" xfId="43" applyFont="1" applyBorder="1" applyAlignment="1" applyProtection="1">
      <alignment horizontal="left" vertical="center" wrapText="1"/>
      <protection locked="0"/>
    </xf>
    <xf numFmtId="49" fontId="12" fillId="0" borderId="9" xfId="43" applyNumberFormat="1" applyFont="1" applyBorder="1" applyAlignment="1" applyProtection="1">
      <alignment horizontal="center" vertical="center"/>
      <protection locked="0"/>
    </xf>
    <xf numFmtId="0" fontId="12" fillId="2" borderId="21" xfId="43" applyFont="1" applyFill="1" applyBorder="1" applyAlignment="1" applyProtection="1">
      <alignment horizontal="left" vertical="center" wrapText="1"/>
      <protection locked="0"/>
    </xf>
    <xf numFmtId="0" fontId="1" fillId="0" borderId="9" xfId="43" applyBorder="1" applyAlignment="1">
      <alignment horizontal="center" vertical="center"/>
    </xf>
    <xf numFmtId="165" fontId="22" fillId="0" borderId="9" xfId="43" applyNumberFormat="1" applyFont="1" applyBorder="1" applyAlignment="1">
      <alignment horizontal="center" vertical="center"/>
    </xf>
    <xf numFmtId="0" fontId="12" fillId="2" borderId="26" xfId="43" applyFont="1" applyFill="1" applyBorder="1" applyAlignment="1">
      <alignment horizontal="left" vertical="center"/>
    </xf>
    <xf numFmtId="0" fontId="12" fillId="2" borderId="13" xfId="43" applyFont="1" applyFill="1" applyBorder="1" applyAlignment="1">
      <alignment horizontal="left" vertical="center"/>
    </xf>
    <xf numFmtId="0" fontId="5" fillId="2" borderId="50" xfId="43" applyFont="1" applyFill="1" applyBorder="1" applyAlignment="1">
      <alignment horizontal="center" vertical="center"/>
    </xf>
    <xf numFmtId="0" fontId="5" fillId="2" borderId="51" xfId="43" applyFont="1" applyFill="1" applyBorder="1" applyAlignment="1">
      <alignment horizontal="center" vertical="center"/>
    </xf>
    <xf numFmtId="0" fontId="5" fillId="2" borderId="52" xfId="43" applyFont="1" applyFill="1" applyBorder="1" applyAlignment="1">
      <alignment horizontal="center" vertical="center"/>
    </xf>
    <xf numFmtId="0" fontId="10" fillId="0" borderId="0" xfId="43" applyFont="1" applyAlignment="1">
      <alignment horizontal="left" vertical="center"/>
    </xf>
    <xf numFmtId="49" fontId="2" fillId="0" borderId="24" xfId="43" applyNumberFormat="1" applyFont="1" applyBorder="1" applyAlignment="1">
      <alignment horizontal="center" vertical="center"/>
    </xf>
    <xf numFmtId="0" fontId="8" fillId="0" borderId="0" xfId="43" applyFont="1" applyAlignment="1">
      <alignment horizontal="left" vertical="center" wrapText="1"/>
    </xf>
    <xf numFmtId="49" fontId="12" fillId="0" borderId="9" xfId="43" applyNumberFormat="1" applyFont="1" applyBorder="1" applyAlignment="1">
      <alignment horizontal="center" vertical="center"/>
    </xf>
    <xf numFmtId="4" fontId="22" fillId="3" borderId="55" xfId="43" applyNumberFormat="1" applyFont="1" applyFill="1" applyBorder="1" applyAlignment="1">
      <alignment horizontal="right" vertical="center"/>
    </xf>
    <xf numFmtId="4" fontId="22" fillId="3" borderId="61" xfId="43" applyNumberFormat="1" applyFont="1" applyFill="1" applyBorder="1" applyAlignment="1">
      <alignment horizontal="right" vertical="center"/>
    </xf>
    <xf numFmtId="0" fontId="12" fillId="2" borderId="21" xfId="43" applyFont="1" applyFill="1" applyBorder="1" applyAlignment="1" applyProtection="1">
      <alignment horizontal="left" vertical="center"/>
      <protection locked="0"/>
    </xf>
    <xf numFmtId="0" fontId="22" fillId="0" borderId="23" xfId="43" applyFont="1" applyBorder="1" applyAlignment="1" applyProtection="1">
      <alignment horizontal="left" vertical="center"/>
      <protection locked="0"/>
    </xf>
    <xf numFmtId="0" fontId="22" fillId="0" borderId="9" xfId="43" applyFont="1" applyBorder="1" applyAlignment="1" applyProtection="1">
      <alignment horizontal="left" vertical="center"/>
      <protection locked="0"/>
    </xf>
    <xf numFmtId="0" fontId="22" fillId="0" borderId="5" xfId="43" applyFont="1" applyBorder="1" applyAlignment="1" applyProtection="1">
      <alignment horizontal="left" vertical="center"/>
      <protection locked="0"/>
    </xf>
    <xf numFmtId="14" fontId="22" fillId="2" borderId="9" xfId="43" applyNumberFormat="1" applyFont="1" applyFill="1" applyBorder="1" applyAlignment="1" applyProtection="1">
      <alignment horizontal="left" vertical="center"/>
      <protection locked="0"/>
    </xf>
    <xf numFmtId="14" fontId="22" fillId="2" borderId="5" xfId="43" applyNumberFormat="1" applyFont="1" applyFill="1" applyBorder="1" applyAlignment="1" applyProtection="1">
      <alignment horizontal="left" vertical="center"/>
      <protection locked="0"/>
    </xf>
    <xf numFmtId="0" fontId="20" fillId="0" borderId="0" xfId="43" applyFont="1" applyAlignment="1">
      <alignment horizontal="center" vertical="center"/>
    </xf>
    <xf numFmtId="0" fontId="15" fillId="0" borderId="58" xfId="43" applyFont="1" applyBorder="1" applyAlignment="1">
      <alignment horizontal="center" vertical="center"/>
    </xf>
    <xf numFmtId="0" fontId="15" fillId="0" borderId="59" xfId="43" applyFont="1" applyBorder="1" applyAlignment="1">
      <alignment horizontal="center" vertical="center"/>
    </xf>
    <xf numFmtId="0" fontId="15" fillId="0" borderId="60" xfId="43" applyFont="1" applyBorder="1" applyAlignment="1">
      <alignment horizontal="center" vertical="center"/>
    </xf>
    <xf numFmtId="0" fontId="22" fillId="0" borderId="23" xfId="43" applyFont="1" applyBorder="1" applyAlignment="1">
      <alignment horizontal="left" vertical="center"/>
    </xf>
    <xf numFmtId="0" fontId="22" fillId="0" borderId="5" xfId="43" applyFont="1" applyBorder="1" applyAlignment="1">
      <alignment horizontal="left" vertical="center"/>
    </xf>
    <xf numFmtId="0" fontId="12" fillId="7" borderId="21" xfId="43" applyFont="1" applyFill="1" applyBorder="1" applyAlignment="1">
      <alignment horizontal="left" vertical="center"/>
    </xf>
    <xf numFmtId="0" fontId="22" fillId="7" borderId="23" xfId="43" applyFont="1" applyFill="1" applyBorder="1" applyAlignment="1">
      <alignment horizontal="left" vertical="center"/>
    </xf>
    <xf numFmtId="0" fontId="22" fillId="7" borderId="5" xfId="43" applyFont="1" applyFill="1" applyBorder="1" applyAlignment="1">
      <alignment horizontal="left" vertical="center"/>
    </xf>
    <xf numFmtId="0" fontId="5" fillId="2" borderId="23" xfId="43" applyFont="1" applyFill="1" applyBorder="1" applyAlignment="1">
      <alignment horizontal="center" vertical="top"/>
    </xf>
    <xf numFmtId="0" fontId="5" fillId="2" borderId="9" xfId="43" applyFont="1" applyFill="1" applyBorder="1" applyAlignment="1">
      <alignment horizontal="center" vertical="top"/>
    </xf>
    <xf numFmtId="0" fontId="5" fillId="2" borderId="5" xfId="43" applyFont="1" applyFill="1" applyBorder="1" applyAlignment="1">
      <alignment horizontal="center" vertical="top"/>
    </xf>
    <xf numFmtId="0" fontId="12" fillId="9" borderId="23" xfId="46" applyFont="1" applyFill="1" applyBorder="1" applyAlignment="1">
      <alignment horizontal="center" vertical="center" wrapText="1"/>
    </xf>
    <xf numFmtId="0" fontId="12" fillId="9" borderId="5" xfId="46" applyFont="1" applyFill="1" applyBorder="1" applyAlignment="1">
      <alignment horizontal="center" vertical="center" wrapText="1"/>
    </xf>
    <xf numFmtId="0" fontId="2" fillId="0" borderId="23" xfId="43" applyFont="1" applyBorder="1" applyAlignment="1" applyProtection="1">
      <alignment horizontal="center" vertical="center" wrapText="1"/>
      <protection locked="0"/>
    </xf>
    <xf numFmtId="0" fontId="2" fillId="0" borderId="9" xfId="43" applyFont="1" applyBorder="1" applyAlignment="1" applyProtection="1">
      <alignment horizontal="center" vertical="center" wrapText="1"/>
      <protection locked="0"/>
    </xf>
    <xf numFmtId="0" fontId="2" fillId="0" borderId="5" xfId="43" applyFont="1" applyBorder="1" applyAlignment="1" applyProtection="1">
      <alignment horizontal="center" vertical="center" wrapText="1"/>
      <protection locked="0"/>
    </xf>
    <xf numFmtId="0" fontId="22" fillId="0" borderId="21" xfId="43" applyFont="1" applyBorder="1" applyAlignment="1">
      <alignment horizontal="center" vertical="center"/>
    </xf>
    <xf numFmtId="0" fontId="24" fillId="7" borderId="21" xfId="45" applyFont="1" applyFill="1" applyBorder="1" applyAlignment="1">
      <alignment horizontal="center" vertical="center"/>
    </xf>
    <xf numFmtId="0" fontId="13" fillId="0" borderId="22" xfId="43" applyFont="1" applyBorder="1" applyAlignment="1">
      <alignment horizontal="center" vertical="center"/>
    </xf>
    <xf numFmtId="0" fontId="12" fillId="0" borderId="22" xfId="43" applyFont="1" applyBorder="1" applyAlignment="1">
      <alignment horizontal="left" vertical="center"/>
    </xf>
    <xf numFmtId="0" fontId="5" fillId="2" borderId="22" xfId="43" applyFont="1" applyFill="1" applyBorder="1" applyAlignment="1">
      <alignment horizontal="center" vertical="top"/>
    </xf>
    <xf numFmtId="0" fontId="12" fillId="2" borderId="23" xfId="43" applyFont="1" applyFill="1" applyBorder="1" applyAlignment="1">
      <alignment horizontal="left" vertical="center"/>
    </xf>
    <xf numFmtId="0" fontId="12" fillId="2" borderId="9" xfId="43" applyFont="1" applyFill="1" applyBorder="1" applyAlignment="1">
      <alignment horizontal="left" vertical="center"/>
    </xf>
    <xf numFmtId="0" fontId="12" fillId="2" borderId="5" xfId="43" applyFont="1" applyFill="1" applyBorder="1" applyAlignment="1">
      <alignment horizontal="left" vertical="center"/>
    </xf>
    <xf numFmtId="0" fontId="12" fillId="8" borderId="21" xfId="43" applyFont="1" applyFill="1" applyBorder="1" applyAlignment="1">
      <alignment horizontal="left" vertical="center"/>
    </xf>
    <xf numFmtId="0" fontId="22" fillId="8" borderId="23" xfId="43" applyFont="1" applyFill="1" applyBorder="1" applyAlignment="1">
      <alignment horizontal="left" vertical="center"/>
    </xf>
    <xf numFmtId="0" fontId="22" fillId="8" borderId="5" xfId="43" applyFont="1" applyFill="1" applyBorder="1" applyAlignment="1">
      <alignment horizontal="left" vertical="center"/>
    </xf>
    <xf numFmtId="0" fontId="6" fillId="0" borderId="24" xfId="43" applyFont="1" applyBorder="1" applyAlignment="1">
      <alignment horizontal="left" vertical="center"/>
    </xf>
    <xf numFmtId="0" fontId="12" fillId="8" borderId="23" xfId="43" applyFont="1" applyFill="1" applyBorder="1" applyAlignment="1">
      <alignment horizontal="left" vertical="center"/>
    </xf>
    <xf numFmtId="0" fontId="12" fillId="8" borderId="9" xfId="43" applyFont="1" applyFill="1" applyBorder="1" applyAlignment="1">
      <alignment horizontal="left" vertical="center"/>
    </xf>
    <xf numFmtId="0" fontId="12" fillId="8" borderId="5" xfId="43" applyFont="1" applyFill="1" applyBorder="1" applyAlignment="1">
      <alignment horizontal="left" vertical="center"/>
    </xf>
    <xf numFmtId="0" fontId="1" fillId="7" borderId="23" xfId="43" applyFill="1" applyBorder="1" applyAlignment="1">
      <alignment horizontal="left" vertical="center"/>
    </xf>
    <xf numFmtId="0" fontId="1" fillId="7" borderId="5" xfId="43" applyFill="1" applyBorder="1" applyAlignment="1">
      <alignment horizontal="left" vertical="center"/>
    </xf>
    <xf numFmtId="0" fontId="8" fillId="0" borderId="24" xfId="43" applyFont="1" applyBorder="1" applyAlignment="1">
      <alignment horizontal="left" vertical="center" wrapText="1"/>
    </xf>
    <xf numFmtId="0" fontId="6" fillId="0" borderId="0" xfId="43" applyFont="1" applyAlignment="1">
      <alignment horizontal="left" vertical="top"/>
    </xf>
    <xf numFmtId="14" fontId="6" fillId="0" borderId="22" xfId="43" applyNumberFormat="1" applyFont="1" applyBorder="1" applyAlignment="1">
      <alignment horizontal="left"/>
    </xf>
    <xf numFmtId="0" fontId="1" fillId="0" borderId="22" xfId="43" applyBorder="1" applyAlignment="1">
      <alignment horizontal="center"/>
    </xf>
    <xf numFmtId="0" fontId="5" fillId="7" borderId="23" xfId="43" applyFont="1" applyFill="1" applyBorder="1" applyAlignment="1">
      <alignment horizontal="center" vertical="center"/>
    </xf>
    <xf numFmtId="0" fontId="5" fillId="7" borderId="9" xfId="43" applyFont="1" applyFill="1" applyBorder="1" applyAlignment="1">
      <alignment horizontal="center" vertical="center"/>
    </xf>
    <xf numFmtId="0" fontId="2" fillId="0" borderId="24" xfId="43" applyFont="1" applyBorder="1" applyAlignment="1" applyProtection="1">
      <alignment horizontal="center" vertical="center"/>
      <protection locked="0"/>
    </xf>
    <xf numFmtId="0" fontId="2" fillId="0" borderId="9" xfId="43" applyFont="1" applyBorder="1" applyAlignment="1" applyProtection="1">
      <alignment horizontal="center" vertical="center"/>
      <protection locked="0"/>
    </xf>
    <xf numFmtId="168" fontId="22" fillId="0" borderId="23" xfId="43" applyNumberFormat="1" applyFont="1" applyBorder="1" applyAlignment="1">
      <alignment horizontal="center" vertical="center"/>
    </xf>
    <xf numFmtId="168" fontId="22" fillId="0" borderId="9" xfId="43" applyNumberFormat="1" applyFont="1" applyBorder="1" applyAlignment="1">
      <alignment horizontal="center" vertical="center"/>
    </xf>
    <xf numFmtId="168" fontId="22" fillId="0" borderId="5" xfId="43" applyNumberFormat="1" applyFont="1" applyBorder="1" applyAlignment="1">
      <alignment horizontal="center" vertical="center"/>
    </xf>
    <xf numFmtId="165" fontId="24" fillId="7" borderId="23" xfId="45" applyNumberFormat="1" applyFont="1" applyFill="1" applyBorder="1" applyAlignment="1">
      <alignment horizontal="center" vertical="center"/>
    </xf>
    <xf numFmtId="165" fontId="24" fillId="7" borderId="9" xfId="45" applyNumberFormat="1" applyFont="1" applyFill="1" applyBorder="1" applyAlignment="1">
      <alignment horizontal="center" vertical="center"/>
    </xf>
    <xf numFmtId="165" fontId="24" fillId="7" borderId="5" xfId="45" applyNumberFormat="1" applyFont="1" applyFill="1" applyBorder="1" applyAlignment="1">
      <alignment horizontal="center" vertical="center"/>
    </xf>
    <xf numFmtId="0" fontId="12" fillId="9" borderId="9" xfId="46" applyFont="1" applyFill="1" applyBorder="1" applyAlignment="1">
      <alignment horizontal="center" vertical="center" wrapText="1"/>
    </xf>
    <xf numFmtId="0" fontId="12" fillId="7" borderId="21" xfId="43" applyFont="1" applyFill="1" applyBorder="1" applyAlignment="1">
      <alignment horizontal="center" vertical="center"/>
    </xf>
    <xf numFmtId="0" fontId="12" fillId="9" borderId="25" xfId="46" applyFont="1" applyFill="1" applyBorder="1" applyAlignment="1">
      <alignment horizontal="center" vertical="center" wrapText="1"/>
    </xf>
    <xf numFmtId="0" fontId="12" fillId="9" borderId="26" xfId="46" applyFont="1" applyFill="1" applyBorder="1" applyAlignment="1">
      <alignment horizontal="center" vertical="center" wrapText="1"/>
    </xf>
    <xf numFmtId="0" fontId="13" fillId="11" borderId="73" xfId="43" applyFont="1" applyFill="1" applyBorder="1" applyAlignment="1">
      <alignment horizontal="center" vertical="center"/>
    </xf>
    <xf numFmtId="0" fontId="22" fillId="0" borderId="69" xfId="43" applyFont="1" applyBorder="1" applyAlignment="1">
      <alignment horizontal="center" vertical="center"/>
    </xf>
    <xf numFmtId="0" fontId="24" fillId="7" borderId="69" xfId="45" applyFont="1" applyFill="1" applyBorder="1" applyAlignment="1">
      <alignment horizontal="center" vertical="center"/>
    </xf>
    <xf numFmtId="0" fontId="12" fillId="11" borderId="73" xfId="43" applyFont="1" applyFill="1" applyBorder="1" applyAlignment="1">
      <alignment horizontal="left" vertical="center"/>
    </xf>
    <xf numFmtId="0" fontId="12" fillId="11" borderId="74" xfId="43" applyFont="1" applyFill="1" applyBorder="1" applyAlignment="1">
      <alignment horizontal="left" vertical="center"/>
    </xf>
    <xf numFmtId="0" fontId="5" fillId="2" borderId="66" xfId="43" applyFont="1" applyFill="1" applyBorder="1" applyAlignment="1">
      <alignment horizontal="center" vertical="top"/>
    </xf>
    <xf numFmtId="0" fontId="5" fillId="2" borderId="67" xfId="43" applyFont="1" applyFill="1" applyBorder="1" applyAlignment="1">
      <alignment horizontal="center" vertical="top"/>
    </xf>
    <xf numFmtId="0" fontId="12" fillId="9" borderId="66" xfId="46" applyFont="1" applyFill="1" applyBorder="1" applyAlignment="1">
      <alignment horizontal="center" vertical="center" wrapText="1"/>
    </xf>
  </cellXfs>
  <cellStyles count="50">
    <cellStyle name="Eingabe" xfId="47" builtinId="20"/>
    <cellStyle name="Gut" xfId="45" builtinId="26"/>
    <cellStyle name="Köhr" xfId="1" xr:uid="{00000000-0005-0000-0000-000002000000}"/>
    <cellStyle name="Köhr 125" xfId="2" xr:uid="{00000000-0005-0000-0000-000003000000}"/>
    <cellStyle name="Köhr1" xfId="3" xr:uid="{00000000-0005-0000-0000-000004000000}"/>
    <cellStyle name="Köhr10" xfId="4" xr:uid="{00000000-0005-0000-0000-000005000000}"/>
    <cellStyle name="Köhr11" xfId="5" xr:uid="{00000000-0005-0000-0000-000006000000}"/>
    <cellStyle name="Köhr12" xfId="6" xr:uid="{00000000-0005-0000-0000-000007000000}"/>
    <cellStyle name="KÖhr125" xfId="7" xr:uid="{00000000-0005-0000-0000-000008000000}"/>
    <cellStyle name="Köhr13" xfId="8" xr:uid="{00000000-0005-0000-0000-000009000000}"/>
    <cellStyle name="Köhr14" xfId="9" xr:uid="{00000000-0005-0000-0000-00000A000000}"/>
    <cellStyle name="Köhr15" xfId="10" xr:uid="{00000000-0005-0000-0000-00000B000000}"/>
    <cellStyle name="Köhr16" xfId="11" xr:uid="{00000000-0005-0000-0000-00000C000000}"/>
    <cellStyle name="Köhr17" xfId="12" xr:uid="{00000000-0005-0000-0000-00000D000000}"/>
    <cellStyle name="Köhr18" xfId="13" xr:uid="{00000000-0005-0000-0000-00000E000000}"/>
    <cellStyle name="Köhr19" xfId="14" xr:uid="{00000000-0005-0000-0000-00000F000000}"/>
    <cellStyle name="Köhr21" xfId="15" xr:uid="{00000000-0005-0000-0000-000010000000}"/>
    <cellStyle name="Köhr23" xfId="16" xr:uid="{00000000-0005-0000-0000-000011000000}"/>
    <cellStyle name="Köhr24" xfId="17" xr:uid="{00000000-0005-0000-0000-000012000000}"/>
    <cellStyle name="KÖhr3" xfId="18" xr:uid="{00000000-0005-0000-0000-000013000000}"/>
    <cellStyle name="Köhr30" xfId="19" xr:uid="{00000000-0005-0000-0000-000014000000}"/>
    <cellStyle name="Köhr31" xfId="20" xr:uid="{00000000-0005-0000-0000-000015000000}"/>
    <cellStyle name="KÖhr32" xfId="21" xr:uid="{00000000-0005-0000-0000-000016000000}"/>
    <cellStyle name="Köhr33" xfId="22" xr:uid="{00000000-0005-0000-0000-000017000000}"/>
    <cellStyle name="Köhr35" xfId="23" xr:uid="{00000000-0005-0000-0000-000018000000}"/>
    <cellStyle name="Köhr37" xfId="24" xr:uid="{00000000-0005-0000-0000-000019000000}"/>
    <cellStyle name="KÖhr38" xfId="25" xr:uid="{00000000-0005-0000-0000-00001A000000}"/>
    <cellStyle name="Köhr39" xfId="26" xr:uid="{00000000-0005-0000-0000-00001B000000}"/>
    <cellStyle name="KÖhr4" xfId="27" xr:uid="{00000000-0005-0000-0000-00001C000000}"/>
    <cellStyle name="Köhr40" xfId="28" xr:uid="{00000000-0005-0000-0000-00001D000000}"/>
    <cellStyle name="Köhr45" xfId="29" xr:uid="{00000000-0005-0000-0000-00001E000000}"/>
    <cellStyle name="Köhr46" xfId="30" xr:uid="{00000000-0005-0000-0000-00001F000000}"/>
    <cellStyle name="Köhr49" xfId="31" xr:uid="{00000000-0005-0000-0000-000020000000}"/>
    <cellStyle name="Köhr50" xfId="32" xr:uid="{00000000-0005-0000-0000-000021000000}"/>
    <cellStyle name="Köhr51" xfId="33" xr:uid="{00000000-0005-0000-0000-000022000000}"/>
    <cellStyle name="Köhr52" xfId="34" xr:uid="{00000000-0005-0000-0000-000023000000}"/>
    <cellStyle name="Köhr53" xfId="35" xr:uid="{00000000-0005-0000-0000-000024000000}"/>
    <cellStyle name="Köhr54" xfId="36" xr:uid="{00000000-0005-0000-0000-000025000000}"/>
    <cellStyle name="KÖhr7" xfId="37" xr:uid="{00000000-0005-0000-0000-000026000000}"/>
    <cellStyle name="Köhr76" xfId="38" xr:uid="{00000000-0005-0000-0000-000027000000}"/>
    <cellStyle name="Köhr77" xfId="39" xr:uid="{00000000-0005-0000-0000-000028000000}"/>
    <cellStyle name="Köhr78" xfId="40" xr:uid="{00000000-0005-0000-0000-000029000000}"/>
    <cellStyle name="Köhr79" xfId="41" xr:uid="{00000000-0005-0000-0000-00002A000000}"/>
    <cellStyle name="Köhr8" xfId="42" xr:uid="{00000000-0005-0000-0000-00002B000000}"/>
    <cellStyle name="Komma 2" xfId="48" xr:uid="{00000000-0005-0000-0000-00002C000000}"/>
    <cellStyle name="Neutral" xfId="46" builtinId="28"/>
    <cellStyle name="Prozent 2" xfId="44" xr:uid="{00000000-0005-0000-0000-00002E000000}"/>
    <cellStyle name="Standard" xfId="0" builtinId="0"/>
    <cellStyle name="Standard 2" xfId="43" xr:uid="{00000000-0005-0000-0000-000030000000}"/>
    <cellStyle name="Standard 3" xfId="49" xr:uid="{00000000-0005-0000-0000-000031000000}"/>
  </cellStyles>
  <dxfs count="0"/>
  <tableStyles count="0" defaultTableStyle="TableStyleMedium2" defaultPivotStyle="PivotStyleLight16"/>
  <colors>
    <mruColors>
      <color rgb="FFFFFFCC"/>
      <color rgb="FFFFFF99"/>
      <color rgb="FFABFFEF"/>
      <color rgb="FFCCFFCC"/>
      <color rgb="FFFFCC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P17"/>
  <sheetViews>
    <sheetView view="pageLayout" zoomScaleNormal="80" workbookViewId="0">
      <selection activeCell="A77" sqref="A77:XFD77"/>
    </sheetView>
  </sheetViews>
  <sheetFormatPr baseColWidth="10" defaultColWidth="11.42578125" defaultRowHeight="12.75" x14ac:dyDescent="0.2"/>
  <cols>
    <col min="1" max="1" width="18.42578125" style="41" customWidth="1"/>
    <col min="2" max="2" width="17.28515625" style="41" customWidth="1"/>
    <col min="3" max="3" width="121.42578125" style="41" customWidth="1"/>
    <col min="4" max="16384" width="11.42578125" style="41"/>
  </cols>
  <sheetData>
    <row r="1" spans="1:16" ht="27" customHeight="1" x14ac:dyDescent="0.2">
      <c r="A1" s="246" t="s">
        <v>150</v>
      </c>
      <c r="B1" s="246"/>
      <c r="C1" s="247"/>
      <c r="D1" s="42"/>
      <c r="E1" s="42"/>
      <c r="F1" s="42"/>
      <c r="G1" s="42"/>
      <c r="H1" s="42"/>
      <c r="I1" s="42"/>
      <c r="J1" s="42"/>
      <c r="K1" s="42"/>
      <c r="L1" s="42"/>
      <c r="M1" s="42"/>
      <c r="N1" s="42"/>
      <c r="O1" s="42"/>
      <c r="P1" s="42"/>
    </row>
    <row r="2" spans="1:16" ht="47.25" customHeight="1" x14ac:dyDescent="0.2">
      <c r="A2" s="248" t="s">
        <v>155</v>
      </c>
      <c r="B2" s="248"/>
      <c r="C2" s="248"/>
      <c r="D2" s="248"/>
      <c r="E2" s="42"/>
      <c r="F2" s="42"/>
      <c r="G2" s="42"/>
      <c r="H2" s="42"/>
      <c r="I2" s="42"/>
      <c r="J2" s="42"/>
      <c r="K2" s="42"/>
      <c r="L2" s="42"/>
      <c r="M2" s="42"/>
      <c r="N2" s="42"/>
      <c r="O2" s="42"/>
      <c r="P2" s="42"/>
    </row>
    <row r="3" spans="1:16" ht="60" customHeight="1" x14ac:dyDescent="0.2">
      <c r="A3" s="43" t="s">
        <v>141</v>
      </c>
      <c r="B3" s="249" t="s">
        <v>152</v>
      </c>
      <c r="C3" s="249"/>
      <c r="D3" s="249"/>
      <c r="E3" s="42"/>
      <c r="F3" s="42"/>
      <c r="G3" s="42"/>
      <c r="H3" s="42"/>
      <c r="I3" s="42"/>
      <c r="J3" s="42"/>
      <c r="K3" s="42"/>
      <c r="L3" s="42"/>
      <c r="M3" s="42"/>
      <c r="N3" s="42"/>
      <c r="O3" s="42"/>
      <c r="P3" s="42"/>
    </row>
    <row r="4" spans="1:16" ht="75" customHeight="1" x14ac:dyDescent="0.2">
      <c r="A4" s="43" t="s">
        <v>124</v>
      </c>
      <c r="B4" s="250" t="s">
        <v>153</v>
      </c>
      <c r="C4" s="250"/>
      <c r="D4" s="250"/>
      <c r="E4" s="42"/>
      <c r="F4" s="42"/>
      <c r="G4" s="42"/>
      <c r="H4" s="42"/>
      <c r="I4" s="42"/>
      <c r="J4" s="42"/>
      <c r="K4" s="42"/>
      <c r="L4" s="42"/>
      <c r="M4" s="42"/>
      <c r="N4" s="42"/>
      <c r="O4" s="42"/>
      <c r="P4" s="42"/>
    </row>
    <row r="5" spans="1:16" ht="50.1" customHeight="1" x14ac:dyDescent="0.2">
      <c r="A5" s="43" t="s">
        <v>125</v>
      </c>
      <c r="B5" s="249" t="s">
        <v>138</v>
      </c>
      <c r="C5" s="249"/>
      <c r="D5" s="249"/>
      <c r="E5" s="42"/>
      <c r="F5" s="42"/>
      <c r="G5" s="42"/>
      <c r="H5" s="42"/>
      <c r="I5" s="42"/>
      <c r="J5" s="42"/>
      <c r="K5" s="42"/>
      <c r="L5" s="42"/>
      <c r="M5" s="42"/>
      <c r="N5" s="42"/>
      <c r="O5" s="42"/>
      <c r="P5" s="42"/>
    </row>
    <row r="6" spans="1:16" ht="32.1" customHeight="1" x14ac:dyDescent="0.2">
      <c r="A6" s="43"/>
      <c r="B6" s="43" t="s">
        <v>123</v>
      </c>
      <c r="C6" s="248" t="s">
        <v>131</v>
      </c>
      <c r="D6" s="248"/>
      <c r="E6" s="42"/>
      <c r="F6" s="42"/>
      <c r="G6" s="42"/>
      <c r="H6" s="42"/>
      <c r="I6" s="42"/>
      <c r="J6" s="42"/>
      <c r="K6" s="42"/>
      <c r="L6" s="42"/>
      <c r="M6" s="42"/>
      <c r="N6" s="42"/>
      <c r="O6" s="42"/>
      <c r="P6" s="42"/>
    </row>
    <row r="7" spans="1:16" ht="60" customHeight="1" x14ac:dyDescent="0.2">
      <c r="A7" s="43"/>
      <c r="B7" s="43" t="s">
        <v>121</v>
      </c>
      <c r="C7" s="248" t="s">
        <v>154</v>
      </c>
      <c r="D7" s="248"/>
      <c r="E7" s="42"/>
      <c r="F7" s="42"/>
      <c r="G7" s="42"/>
      <c r="H7" s="42"/>
      <c r="I7" s="42"/>
      <c r="J7" s="42"/>
      <c r="K7" s="42"/>
      <c r="L7" s="42"/>
      <c r="M7" s="42"/>
      <c r="N7" s="42"/>
      <c r="O7" s="42"/>
      <c r="P7" s="42"/>
    </row>
    <row r="8" spans="1:16" ht="20.100000000000001" customHeight="1" x14ac:dyDescent="0.2">
      <c r="A8" s="43"/>
      <c r="B8" s="43" t="s">
        <v>149</v>
      </c>
      <c r="C8" s="248" t="s">
        <v>139</v>
      </c>
      <c r="D8" s="248"/>
      <c r="E8" s="42"/>
      <c r="F8" s="42"/>
      <c r="G8" s="42"/>
      <c r="H8" s="42"/>
      <c r="I8" s="42"/>
      <c r="J8" s="42"/>
      <c r="K8" s="42"/>
      <c r="L8" s="42"/>
      <c r="M8" s="42"/>
      <c r="N8" s="42"/>
      <c r="O8" s="42"/>
      <c r="P8" s="42"/>
    </row>
    <row r="9" spans="1:16" ht="30" customHeight="1" x14ac:dyDescent="0.2">
      <c r="A9" s="43"/>
      <c r="B9" s="45" t="s">
        <v>132</v>
      </c>
      <c r="C9" s="248" t="s">
        <v>126</v>
      </c>
      <c r="D9" s="248"/>
      <c r="E9" s="42"/>
      <c r="F9" s="42"/>
      <c r="G9" s="42"/>
      <c r="H9" s="42"/>
      <c r="I9" s="42"/>
      <c r="J9" s="42"/>
      <c r="K9" s="42"/>
      <c r="L9" s="42"/>
      <c r="M9" s="42"/>
      <c r="N9" s="42"/>
      <c r="O9" s="42"/>
      <c r="P9" s="42"/>
    </row>
    <row r="10" spans="1:16" ht="24.95" customHeight="1" x14ac:dyDescent="0.2">
      <c r="A10" s="43"/>
      <c r="B10" s="43" t="s">
        <v>106</v>
      </c>
      <c r="C10" s="248" t="s">
        <v>147</v>
      </c>
      <c r="D10" s="248"/>
      <c r="E10" s="42"/>
      <c r="F10" s="42"/>
      <c r="G10" s="42"/>
      <c r="H10" s="42"/>
      <c r="I10" s="42"/>
      <c r="J10" s="42"/>
      <c r="K10" s="42"/>
      <c r="L10" s="42"/>
      <c r="M10" s="42"/>
      <c r="N10" s="42"/>
      <c r="O10" s="42"/>
      <c r="P10" s="42"/>
    </row>
    <row r="11" spans="1:16" ht="30" customHeight="1" x14ac:dyDescent="0.2">
      <c r="A11" s="43"/>
      <c r="B11" s="43" t="s">
        <v>148</v>
      </c>
      <c r="C11" s="248" t="s">
        <v>130</v>
      </c>
      <c r="D11" s="248"/>
      <c r="E11" s="42"/>
      <c r="F11" s="42"/>
      <c r="G11" s="42"/>
      <c r="H11" s="42"/>
      <c r="I11" s="42"/>
      <c r="J11" s="42"/>
      <c r="K11" s="42"/>
      <c r="L11" s="42"/>
      <c r="M11" s="42"/>
      <c r="N11" s="42"/>
      <c r="O11" s="42"/>
      <c r="P11" s="42"/>
    </row>
    <row r="12" spans="1:16" ht="24.95" customHeight="1" x14ac:dyDescent="0.2">
      <c r="A12" s="43"/>
      <c r="B12" s="43" t="s">
        <v>104</v>
      </c>
      <c r="C12" s="248" t="s">
        <v>127</v>
      </c>
      <c r="D12" s="248"/>
      <c r="E12" s="42"/>
      <c r="F12" s="42"/>
      <c r="G12" s="42"/>
      <c r="H12" s="42"/>
      <c r="I12" s="42"/>
      <c r="J12" s="42"/>
      <c r="K12" s="42"/>
      <c r="L12" s="42"/>
      <c r="M12" s="42"/>
      <c r="N12" s="42"/>
      <c r="O12" s="42"/>
      <c r="P12" s="42"/>
    </row>
    <row r="13" spans="1:16" ht="30" customHeight="1" x14ac:dyDescent="0.2">
      <c r="A13" s="43"/>
      <c r="B13" s="43" t="s">
        <v>115</v>
      </c>
      <c r="C13" s="248" t="s">
        <v>128</v>
      </c>
      <c r="D13" s="248"/>
      <c r="E13" s="42"/>
      <c r="F13" s="42"/>
      <c r="G13" s="42"/>
      <c r="H13" s="42"/>
      <c r="I13" s="42"/>
      <c r="J13" s="42"/>
      <c r="K13" s="42"/>
      <c r="L13" s="42"/>
      <c r="M13" s="42"/>
      <c r="N13" s="42"/>
      <c r="O13" s="42"/>
      <c r="P13" s="42"/>
    </row>
    <row r="14" spans="1:16" ht="30" customHeight="1" x14ac:dyDescent="0.2">
      <c r="A14" s="43"/>
      <c r="B14" s="43" t="s">
        <v>102</v>
      </c>
      <c r="C14" s="248" t="s">
        <v>129</v>
      </c>
      <c r="D14" s="248"/>
      <c r="E14" s="42"/>
      <c r="F14" s="42"/>
      <c r="G14" s="42"/>
      <c r="H14" s="42"/>
      <c r="I14" s="42"/>
      <c r="J14" s="42"/>
      <c r="K14" s="42"/>
      <c r="L14" s="42"/>
      <c r="M14" s="42"/>
      <c r="N14" s="42"/>
      <c r="O14" s="42"/>
      <c r="P14" s="42"/>
    </row>
    <row r="15" spans="1:16" ht="35.1" customHeight="1" x14ac:dyDescent="0.2">
      <c r="B15" s="43" t="s">
        <v>101</v>
      </c>
      <c r="C15" s="248" t="s">
        <v>133</v>
      </c>
      <c r="D15" s="248"/>
      <c r="E15" s="42"/>
      <c r="F15" s="42"/>
      <c r="G15" s="42"/>
      <c r="H15" s="42"/>
      <c r="I15" s="42"/>
      <c r="J15" s="42"/>
      <c r="K15" s="42"/>
      <c r="L15" s="42"/>
      <c r="M15" s="42"/>
      <c r="N15" s="42"/>
      <c r="O15" s="42"/>
      <c r="P15" s="42"/>
    </row>
    <row r="16" spans="1:16" ht="33.75" customHeight="1" x14ac:dyDescent="0.2">
      <c r="B16" s="43"/>
      <c r="C16" s="43"/>
      <c r="D16" s="42"/>
      <c r="E16" s="42"/>
      <c r="F16" s="42"/>
      <c r="G16" s="42"/>
      <c r="H16" s="42"/>
      <c r="I16" s="42"/>
      <c r="J16" s="42"/>
      <c r="K16" s="42"/>
      <c r="L16" s="42"/>
      <c r="M16" s="42"/>
      <c r="N16" s="42"/>
      <c r="O16" s="42"/>
      <c r="P16" s="42"/>
    </row>
    <row r="17" spans="1:16" ht="51.75" customHeight="1" x14ac:dyDescent="0.2">
      <c r="A17" s="45"/>
      <c r="B17" s="43"/>
      <c r="C17" s="44"/>
      <c r="D17" s="42"/>
      <c r="E17" s="42"/>
      <c r="F17" s="42"/>
      <c r="G17" s="42"/>
      <c r="H17" s="42"/>
      <c r="I17" s="42"/>
      <c r="J17" s="42"/>
      <c r="K17" s="42"/>
      <c r="L17" s="42"/>
      <c r="M17" s="42"/>
      <c r="N17" s="42"/>
      <c r="O17" s="42"/>
      <c r="P17" s="42"/>
    </row>
  </sheetData>
  <mergeCells count="15">
    <mergeCell ref="C11:D11"/>
    <mergeCell ref="C12:D12"/>
    <mergeCell ref="C13:D13"/>
    <mergeCell ref="C14:D14"/>
    <mergeCell ref="C15:D15"/>
    <mergeCell ref="C6:D6"/>
    <mergeCell ref="C7:D7"/>
    <mergeCell ref="C8:D8"/>
    <mergeCell ref="C9:D9"/>
    <mergeCell ref="C10:D10"/>
    <mergeCell ref="A1:C1"/>
    <mergeCell ref="A2:D2"/>
    <mergeCell ref="B3:D3"/>
    <mergeCell ref="B4:D4"/>
    <mergeCell ref="B5:D5"/>
  </mergeCells>
  <printOptions horizontalCentered="1" verticalCentered="1"/>
  <pageMargins left="0.19685039370078741" right="0.31496062992125984" top="0.78740157480314965" bottom="0.59055118110236227" header="0.19685039370078741" footer="0.19685039370078741"/>
  <pageSetup paperSize="9" scale="86" orientation="landscape" horizontalDpi="300" verticalDpi="300" r:id="rId1"/>
  <headerFooter scaleWithDoc="0">
    <oddHeader>&amp;L&amp;G&amp;C&amp;12&amp;K00-022Teil C / Finanzierung&amp;R&amp;G</oddHeader>
    <oddFooter>&amp;L&amp;K00-023Teil C, September 2022&amp;C&amp;K00-023&amp;A&amp;R&amp;K00-023&amp;P/&amp;N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O73"/>
  <sheetViews>
    <sheetView tabSelected="1" view="pageLayout" zoomScale="85" zoomScaleNormal="80" zoomScaleSheetLayoutView="80" zoomScalePageLayoutView="85" workbookViewId="0">
      <selection activeCell="I53" sqref="I53"/>
    </sheetView>
  </sheetViews>
  <sheetFormatPr baseColWidth="10" defaultColWidth="11.42578125" defaultRowHeight="12.75" x14ac:dyDescent="0.2"/>
  <cols>
    <col min="1" max="1" width="3.85546875" style="1" customWidth="1"/>
    <col min="2" max="2" width="1.7109375" style="1" customWidth="1"/>
    <col min="3" max="4" width="12.7109375" style="1" customWidth="1"/>
    <col min="5" max="6" width="15.7109375" style="1" customWidth="1"/>
    <col min="7" max="7" width="17.7109375" style="1" customWidth="1"/>
    <col min="8" max="10" width="15.7109375" style="1" customWidth="1"/>
    <col min="11" max="11" width="17.7109375" style="1" customWidth="1"/>
    <col min="12" max="13" width="15.7109375" style="1" customWidth="1"/>
    <col min="14" max="14" width="1.7109375" style="1" customWidth="1"/>
    <col min="15" max="16384" width="11.42578125" style="1"/>
  </cols>
  <sheetData>
    <row r="1" spans="1:13" ht="20.25" x14ac:dyDescent="0.2">
      <c r="A1" s="305" t="s">
        <v>141</v>
      </c>
      <c r="B1" s="305"/>
      <c r="C1" s="305"/>
      <c r="D1" s="305"/>
      <c r="E1" s="305"/>
      <c r="F1" s="305"/>
      <c r="G1" s="305"/>
      <c r="H1" s="305"/>
      <c r="I1" s="305"/>
      <c r="J1" s="305"/>
      <c r="K1" s="305"/>
      <c r="L1" s="305"/>
      <c r="M1" s="305"/>
    </row>
    <row r="2" spans="1:13" ht="30" customHeight="1" x14ac:dyDescent="0.2">
      <c r="A2" s="306" t="s">
        <v>17</v>
      </c>
      <c r="B2" s="306"/>
      <c r="C2" s="307"/>
      <c r="D2" s="307"/>
      <c r="E2" s="307"/>
      <c r="F2" s="307"/>
      <c r="G2" s="307"/>
      <c r="H2" s="307"/>
      <c r="I2" s="307"/>
      <c r="J2" s="307"/>
      <c r="K2" s="307"/>
      <c r="L2" s="307"/>
      <c r="M2" s="307"/>
    </row>
    <row r="3" spans="1:13" ht="18" customHeight="1" x14ac:dyDescent="0.2">
      <c r="A3" s="308" t="s">
        <v>20</v>
      </c>
      <c r="B3" s="309"/>
      <c r="C3" s="309"/>
      <c r="D3" s="309"/>
      <c r="E3" s="310"/>
      <c r="F3" s="311"/>
      <c r="G3" s="312"/>
      <c r="H3" s="312"/>
      <c r="I3" s="312"/>
      <c r="J3" s="312"/>
      <c r="K3" s="312"/>
      <c r="L3" s="312"/>
      <c r="M3" s="313"/>
    </row>
    <row r="4" spans="1:13" ht="18" customHeight="1" x14ac:dyDescent="0.2">
      <c r="A4" s="308" t="s">
        <v>143</v>
      </c>
      <c r="B4" s="309"/>
      <c r="C4" s="309"/>
      <c r="D4" s="309"/>
      <c r="E4" s="310"/>
      <c r="F4" s="311"/>
      <c r="G4" s="312"/>
      <c r="H4" s="312"/>
      <c r="I4" s="312"/>
      <c r="J4" s="312"/>
      <c r="K4" s="312"/>
      <c r="L4" s="312"/>
      <c r="M4" s="313"/>
    </row>
    <row r="5" spans="1:13" ht="18" customHeight="1" x14ac:dyDescent="0.2">
      <c r="A5" s="308" t="s">
        <v>95</v>
      </c>
      <c r="B5" s="309"/>
      <c r="C5" s="309"/>
      <c r="D5" s="309"/>
      <c r="E5" s="310"/>
      <c r="F5" s="311"/>
      <c r="G5" s="312"/>
      <c r="H5" s="312"/>
      <c r="I5" s="312"/>
      <c r="J5" s="312"/>
      <c r="K5" s="312"/>
      <c r="L5" s="312"/>
      <c r="M5" s="313"/>
    </row>
    <row r="6" spans="1:13" ht="18" customHeight="1" x14ac:dyDescent="0.2">
      <c r="A6" s="308" t="s">
        <v>140</v>
      </c>
      <c r="B6" s="309"/>
      <c r="C6" s="309"/>
      <c r="D6" s="309"/>
      <c r="E6" s="310"/>
      <c r="F6" s="314">
        <f ca="1">TODAY()</f>
        <v>44928</v>
      </c>
      <c r="G6" s="315"/>
      <c r="H6" s="315"/>
      <c r="I6" s="315"/>
      <c r="J6" s="315"/>
      <c r="K6" s="315"/>
      <c r="L6" s="315"/>
      <c r="M6" s="316"/>
    </row>
    <row r="7" spans="1:13" ht="18" customHeight="1" thickBot="1" x14ac:dyDescent="0.25">
      <c r="A7" s="62"/>
      <c r="B7" s="62"/>
      <c r="C7" s="62"/>
      <c r="D7" s="62"/>
      <c r="E7" s="62"/>
      <c r="F7" s="39"/>
      <c r="G7" s="39"/>
      <c r="H7" s="39"/>
      <c r="I7" s="39"/>
      <c r="J7" s="39"/>
      <c r="K7" s="39"/>
      <c r="L7" s="39"/>
      <c r="M7" s="39"/>
    </row>
    <row r="8" spans="1:13" s="15" customFormat="1" ht="19.5" customHeight="1" thickTop="1" thickBot="1" x14ac:dyDescent="0.25">
      <c r="A8" s="293" t="s">
        <v>32</v>
      </c>
      <c r="B8" s="294"/>
      <c r="C8" s="294"/>
      <c r="D8" s="295"/>
      <c r="E8" s="16"/>
      <c r="F8" s="254" t="s">
        <v>164</v>
      </c>
      <c r="G8" s="255"/>
      <c r="H8" s="255"/>
      <c r="I8" s="255"/>
      <c r="J8" s="255"/>
      <c r="K8" s="255"/>
      <c r="L8" s="255"/>
      <c r="M8" s="256"/>
    </row>
    <row r="9" spans="1:13" ht="20.100000000000001" customHeight="1" thickTop="1" x14ac:dyDescent="0.2">
      <c r="A9" s="296"/>
      <c r="B9" s="297"/>
      <c r="C9" s="297"/>
      <c r="D9" s="298"/>
      <c r="E9" s="64"/>
      <c r="F9" s="63"/>
      <c r="G9" s="63"/>
      <c r="H9" s="63"/>
      <c r="I9" s="69"/>
      <c r="M9" s="25"/>
    </row>
    <row r="10" spans="1:13" s="14" customFormat="1" ht="20.100000000000001" customHeight="1" x14ac:dyDescent="0.2">
      <c r="A10" s="299" t="s">
        <v>135</v>
      </c>
      <c r="B10" s="300"/>
      <c r="C10" s="300"/>
      <c r="D10" s="300"/>
      <c r="E10" s="300"/>
      <c r="F10" s="300"/>
      <c r="G10" s="102"/>
      <c r="H10" s="103"/>
      <c r="I10" s="104" t="s">
        <v>19</v>
      </c>
      <c r="J10" s="104" t="s">
        <v>19</v>
      </c>
      <c r="K10" s="104" t="s">
        <v>19</v>
      </c>
      <c r="L10" s="104" t="s">
        <v>18</v>
      </c>
      <c r="M10" s="260" t="s">
        <v>98</v>
      </c>
    </row>
    <row r="11" spans="1:13" s="13" customFormat="1" ht="42" customHeight="1" x14ac:dyDescent="0.2">
      <c r="A11" s="301"/>
      <c r="B11" s="302"/>
      <c r="C11" s="302"/>
      <c r="D11" s="302"/>
      <c r="E11" s="302"/>
      <c r="F11" s="302"/>
      <c r="G11" s="105"/>
      <c r="H11" s="106"/>
      <c r="I11" s="107" t="s">
        <v>156</v>
      </c>
      <c r="J11" s="107" t="s">
        <v>156</v>
      </c>
      <c r="K11" s="258" t="s">
        <v>161</v>
      </c>
      <c r="L11" s="258" t="s">
        <v>162</v>
      </c>
      <c r="M11" s="261"/>
    </row>
    <row r="12" spans="1:13" s="13" customFormat="1" ht="20.100000000000001" customHeight="1" x14ac:dyDescent="0.2">
      <c r="A12" s="303"/>
      <c r="B12" s="304"/>
      <c r="C12" s="304"/>
      <c r="D12" s="304"/>
      <c r="E12" s="304"/>
      <c r="F12" s="304"/>
      <c r="G12" s="108"/>
      <c r="H12" s="109" t="s">
        <v>134</v>
      </c>
      <c r="I12" s="110">
        <v>2023</v>
      </c>
      <c r="J12" s="110">
        <v>2024</v>
      </c>
      <c r="K12" s="259"/>
      <c r="L12" s="259"/>
      <c r="M12" s="262"/>
    </row>
    <row r="13" spans="1:13" ht="20.100000000000001" customHeight="1" x14ac:dyDescent="0.2">
      <c r="A13" s="75" t="s">
        <v>2</v>
      </c>
      <c r="B13" s="76"/>
      <c r="C13" s="266" t="s">
        <v>12</v>
      </c>
      <c r="D13" s="267"/>
      <c r="E13" s="267"/>
      <c r="F13" s="267"/>
      <c r="G13" s="267"/>
      <c r="H13" s="267"/>
      <c r="I13" s="267"/>
      <c r="J13" s="267"/>
      <c r="K13" s="267"/>
      <c r="L13" s="267"/>
      <c r="M13" s="268"/>
    </row>
    <row r="14" spans="1:13" ht="20.100000000000001" customHeight="1" x14ac:dyDescent="0.2">
      <c r="A14" s="83" t="s">
        <v>7</v>
      </c>
      <c r="B14" s="84"/>
      <c r="C14" s="251"/>
      <c r="D14" s="252"/>
      <c r="E14" s="252"/>
      <c r="F14" s="252"/>
      <c r="G14" s="252"/>
      <c r="H14" s="253"/>
      <c r="I14" s="74"/>
      <c r="J14" s="74"/>
      <c r="K14" s="117">
        <f>I14+J14</f>
        <v>0</v>
      </c>
      <c r="L14" s="74"/>
      <c r="M14" s="118">
        <f t="shared" ref="M14:M19" si="0">IFERROR(L14/K14-100%,0)</f>
        <v>0</v>
      </c>
    </row>
    <row r="15" spans="1:13" ht="20.100000000000001" customHeight="1" x14ac:dyDescent="0.2">
      <c r="A15" s="83" t="s">
        <v>24</v>
      </c>
      <c r="B15" s="84"/>
      <c r="C15" s="251"/>
      <c r="D15" s="252"/>
      <c r="E15" s="252"/>
      <c r="F15" s="252"/>
      <c r="G15" s="252"/>
      <c r="H15" s="253"/>
      <c r="I15" s="74"/>
      <c r="J15" s="74"/>
      <c r="K15" s="117">
        <f>I15+J15</f>
        <v>0</v>
      </c>
      <c r="L15" s="74"/>
      <c r="M15" s="118">
        <f t="shared" si="0"/>
        <v>0</v>
      </c>
    </row>
    <row r="16" spans="1:13" ht="20.100000000000001" customHeight="1" x14ac:dyDescent="0.2">
      <c r="A16" s="83" t="s">
        <v>25</v>
      </c>
      <c r="B16" s="84"/>
      <c r="C16" s="251"/>
      <c r="D16" s="252"/>
      <c r="E16" s="252"/>
      <c r="F16" s="252"/>
      <c r="G16" s="252"/>
      <c r="H16" s="253"/>
      <c r="I16" s="74"/>
      <c r="J16" s="74"/>
      <c r="K16" s="117">
        <f>I16+J16</f>
        <v>0</v>
      </c>
      <c r="L16" s="74"/>
      <c r="M16" s="118">
        <f t="shared" si="0"/>
        <v>0</v>
      </c>
    </row>
    <row r="17" spans="1:13" ht="20.100000000000001" customHeight="1" x14ac:dyDescent="0.2">
      <c r="A17" s="83" t="s">
        <v>26</v>
      </c>
      <c r="B17" s="84"/>
      <c r="C17" s="251"/>
      <c r="D17" s="252"/>
      <c r="E17" s="252"/>
      <c r="F17" s="252"/>
      <c r="G17" s="252"/>
      <c r="H17" s="253"/>
      <c r="I17" s="74"/>
      <c r="J17" s="74"/>
      <c r="K17" s="117">
        <f>I17+J17</f>
        <v>0</v>
      </c>
      <c r="L17" s="74"/>
      <c r="M17" s="118">
        <f t="shared" si="0"/>
        <v>0</v>
      </c>
    </row>
    <row r="18" spans="1:13" ht="20.100000000000001" customHeight="1" x14ac:dyDescent="0.2">
      <c r="A18" s="83" t="s">
        <v>27</v>
      </c>
      <c r="B18" s="84"/>
      <c r="C18" s="251"/>
      <c r="D18" s="252"/>
      <c r="E18" s="252"/>
      <c r="F18" s="252"/>
      <c r="G18" s="252"/>
      <c r="H18" s="253"/>
      <c r="I18" s="74"/>
      <c r="J18" s="74"/>
      <c r="K18" s="117">
        <f>I18+J18</f>
        <v>0</v>
      </c>
      <c r="L18" s="74"/>
      <c r="M18" s="118">
        <f t="shared" si="0"/>
        <v>0</v>
      </c>
    </row>
    <row r="19" spans="1:13" s="13" customFormat="1" ht="20.100000000000001" customHeight="1" x14ac:dyDescent="0.2">
      <c r="A19" s="136"/>
      <c r="B19" s="137"/>
      <c r="C19" s="269" t="s">
        <v>21</v>
      </c>
      <c r="D19" s="270"/>
      <c r="E19" s="270"/>
      <c r="F19" s="270"/>
      <c r="G19" s="270"/>
      <c r="H19" s="271"/>
      <c r="I19" s="123">
        <f>SUM(I14:I18)</f>
        <v>0</v>
      </c>
      <c r="J19" s="123">
        <f>SUM(J14:J18)</f>
        <v>0</v>
      </c>
      <c r="K19" s="123">
        <f>SUM(K14:K18)</f>
        <v>0</v>
      </c>
      <c r="L19" s="123">
        <f>SUM(L14:L18)</f>
        <v>0</v>
      </c>
      <c r="M19" s="125">
        <f t="shared" si="0"/>
        <v>0</v>
      </c>
    </row>
    <row r="20" spans="1:13" ht="20.100000000000001" customHeight="1" x14ac:dyDescent="0.2">
      <c r="A20" s="75" t="s">
        <v>3</v>
      </c>
      <c r="B20" s="76"/>
      <c r="C20" s="266" t="s">
        <v>13</v>
      </c>
      <c r="D20" s="267"/>
      <c r="E20" s="267"/>
      <c r="F20" s="267"/>
      <c r="G20" s="267"/>
      <c r="H20" s="267"/>
      <c r="I20" s="267"/>
      <c r="J20" s="267"/>
      <c r="K20" s="267"/>
      <c r="L20" s="267"/>
      <c r="M20" s="268"/>
    </row>
    <row r="21" spans="1:13" ht="20.100000000000001" customHeight="1" x14ac:dyDescent="0.2">
      <c r="A21" s="83" t="s">
        <v>8</v>
      </c>
      <c r="B21" s="84"/>
      <c r="C21" s="251"/>
      <c r="D21" s="252"/>
      <c r="E21" s="252"/>
      <c r="F21" s="252"/>
      <c r="G21" s="252"/>
      <c r="H21" s="253"/>
      <c r="I21" s="74"/>
      <c r="J21" s="74"/>
      <c r="K21" s="117">
        <f>I21+J21</f>
        <v>0</v>
      </c>
      <c r="L21" s="74"/>
      <c r="M21" s="118">
        <f t="shared" ref="M21:M26" si="1">IFERROR(L21/K21-100%,0)</f>
        <v>0</v>
      </c>
    </row>
    <row r="22" spans="1:13" ht="20.100000000000001" customHeight="1" x14ac:dyDescent="0.2">
      <c r="A22" s="83" t="s">
        <v>11</v>
      </c>
      <c r="B22" s="84"/>
      <c r="C22" s="251"/>
      <c r="D22" s="252"/>
      <c r="E22" s="252"/>
      <c r="F22" s="252"/>
      <c r="G22" s="252"/>
      <c r="H22" s="253"/>
      <c r="I22" s="74"/>
      <c r="J22" s="74"/>
      <c r="K22" s="117">
        <f>I22+J22</f>
        <v>0</v>
      </c>
      <c r="L22" s="74"/>
      <c r="M22" s="118">
        <f t="shared" si="1"/>
        <v>0</v>
      </c>
    </row>
    <row r="23" spans="1:13" ht="20.100000000000001" customHeight="1" x14ac:dyDescent="0.2">
      <c r="A23" s="83" t="s">
        <v>28</v>
      </c>
      <c r="B23" s="84"/>
      <c r="C23" s="251"/>
      <c r="D23" s="252"/>
      <c r="E23" s="252"/>
      <c r="F23" s="252"/>
      <c r="G23" s="252"/>
      <c r="H23" s="253"/>
      <c r="I23" s="74"/>
      <c r="J23" s="74"/>
      <c r="K23" s="117">
        <f>I23+J23</f>
        <v>0</v>
      </c>
      <c r="L23" s="74"/>
      <c r="M23" s="118">
        <f t="shared" si="1"/>
        <v>0</v>
      </c>
    </row>
    <row r="24" spans="1:13" ht="20.100000000000001" customHeight="1" x14ac:dyDescent="0.2">
      <c r="A24" s="83" t="s">
        <v>47</v>
      </c>
      <c r="B24" s="84"/>
      <c r="C24" s="251"/>
      <c r="D24" s="252"/>
      <c r="E24" s="252"/>
      <c r="F24" s="252"/>
      <c r="G24" s="252"/>
      <c r="H24" s="253"/>
      <c r="I24" s="74"/>
      <c r="J24" s="74"/>
      <c r="K24" s="117">
        <f>I24+J24</f>
        <v>0</v>
      </c>
      <c r="L24" s="74"/>
      <c r="M24" s="118">
        <f t="shared" si="1"/>
        <v>0</v>
      </c>
    </row>
    <row r="25" spans="1:13" ht="20.100000000000001" customHeight="1" x14ac:dyDescent="0.2">
      <c r="A25" s="83" t="s">
        <v>48</v>
      </c>
      <c r="B25" s="84"/>
      <c r="C25" s="251"/>
      <c r="D25" s="252"/>
      <c r="E25" s="252"/>
      <c r="F25" s="252"/>
      <c r="G25" s="252"/>
      <c r="H25" s="253"/>
      <c r="I25" s="74"/>
      <c r="J25" s="74"/>
      <c r="K25" s="117">
        <f>I25+J25</f>
        <v>0</v>
      </c>
      <c r="L25" s="74"/>
      <c r="M25" s="118">
        <f t="shared" si="1"/>
        <v>0</v>
      </c>
    </row>
    <row r="26" spans="1:13" s="13" customFormat="1" ht="20.100000000000001" customHeight="1" x14ac:dyDescent="0.2">
      <c r="A26" s="136"/>
      <c r="B26" s="137"/>
      <c r="C26" s="269" t="s">
        <v>22</v>
      </c>
      <c r="D26" s="270"/>
      <c r="E26" s="270"/>
      <c r="F26" s="270"/>
      <c r="G26" s="270"/>
      <c r="H26" s="271"/>
      <c r="I26" s="123">
        <f>SUM(I21:I25)</f>
        <v>0</v>
      </c>
      <c r="J26" s="123">
        <f>SUM(J21:J25)</f>
        <v>0</v>
      </c>
      <c r="K26" s="123">
        <f>SUM(K21:K25)</f>
        <v>0</v>
      </c>
      <c r="L26" s="124">
        <f>SUM(L21:L25)</f>
        <v>0</v>
      </c>
      <c r="M26" s="125">
        <f t="shared" si="1"/>
        <v>0</v>
      </c>
    </row>
    <row r="27" spans="1:13" ht="20.100000000000001" customHeight="1" x14ac:dyDescent="0.2">
      <c r="A27" s="75" t="s">
        <v>4</v>
      </c>
      <c r="B27" s="76"/>
      <c r="C27" s="266" t="s">
        <v>94</v>
      </c>
      <c r="D27" s="267"/>
      <c r="E27" s="267"/>
      <c r="F27" s="267"/>
      <c r="G27" s="267"/>
      <c r="H27" s="267"/>
      <c r="I27" s="267"/>
      <c r="J27" s="267">
        <f>SUM(J28:J31)</f>
        <v>0</v>
      </c>
      <c r="K27" s="267"/>
      <c r="L27" s="267">
        <f>SUM(L28:L31)</f>
        <v>0</v>
      </c>
      <c r="M27" s="268">
        <f>IFERROR(L27/J27-100%,0)</f>
        <v>0</v>
      </c>
    </row>
    <row r="28" spans="1:13" ht="20.100000000000001" customHeight="1" x14ac:dyDescent="0.2">
      <c r="A28" s="83" t="s">
        <v>9</v>
      </c>
      <c r="B28" s="84"/>
      <c r="C28" s="251"/>
      <c r="D28" s="252"/>
      <c r="E28" s="252"/>
      <c r="F28" s="252"/>
      <c r="G28" s="252"/>
      <c r="H28" s="253"/>
      <c r="I28" s="74"/>
      <c r="J28" s="74"/>
      <c r="K28" s="117">
        <f>I28+J28</f>
        <v>0</v>
      </c>
      <c r="L28" s="74"/>
      <c r="M28" s="118">
        <f t="shared" ref="M28:M31" si="2">IFERROR(L28/K28-100%,0)</f>
        <v>0</v>
      </c>
    </row>
    <row r="29" spans="1:13" ht="20.100000000000001" customHeight="1" x14ac:dyDescent="0.2">
      <c r="A29" s="83" t="s">
        <v>29</v>
      </c>
      <c r="B29" s="84"/>
      <c r="C29" s="251"/>
      <c r="D29" s="252"/>
      <c r="E29" s="252"/>
      <c r="F29" s="252"/>
      <c r="G29" s="252"/>
      <c r="H29" s="253"/>
      <c r="I29" s="74"/>
      <c r="J29" s="74"/>
      <c r="K29" s="117">
        <f>I29+J29</f>
        <v>0</v>
      </c>
      <c r="L29" s="74"/>
      <c r="M29" s="118">
        <f t="shared" si="2"/>
        <v>0</v>
      </c>
    </row>
    <row r="30" spans="1:13" ht="20.100000000000001" customHeight="1" x14ac:dyDescent="0.2">
      <c r="A30" s="83" t="s">
        <v>30</v>
      </c>
      <c r="B30" s="84"/>
      <c r="C30" s="251"/>
      <c r="D30" s="252"/>
      <c r="E30" s="252"/>
      <c r="F30" s="252"/>
      <c r="G30" s="252"/>
      <c r="H30" s="253"/>
      <c r="I30" s="74"/>
      <c r="J30" s="74"/>
      <c r="K30" s="117">
        <f>I30+J30</f>
        <v>0</v>
      </c>
      <c r="L30" s="74"/>
      <c r="M30" s="118">
        <f t="shared" si="2"/>
        <v>0</v>
      </c>
    </row>
    <row r="31" spans="1:13" s="13" customFormat="1" ht="20.100000000000001" customHeight="1" x14ac:dyDescent="0.2">
      <c r="A31" s="136"/>
      <c r="B31" s="137"/>
      <c r="C31" s="269" t="s">
        <v>33</v>
      </c>
      <c r="D31" s="270"/>
      <c r="E31" s="270"/>
      <c r="F31" s="270"/>
      <c r="G31" s="270"/>
      <c r="H31" s="271"/>
      <c r="I31" s="123">
        <f>SUM(I28:I30)</f>
        <v>0</v>
      </c>
      <c r="J31" s="123">
        <f>SUM(J28:J30)</f>
        <v>0</v>
      </c>
      <c r="K31" s="123">
        <f>SUM(K28:K30)</f>
        <v>0</v>
      </c>
      <c r="L31" s="124">
        <f>SUM(L28:L30)</f>
        <v>0</v>
      </c>
      <c r="M31" s="125">
        <f t="shared" si="2"/>
        <v>0</v>
      </c>
    </row>
    <row r="32" spans="1:13" s="13" customFormat="1" ht="20.100000000000001" customHeight="1" x14ac:dyDescent="0.2">
      <c r="A32" s="75" t="s">
        <v>5</v>
      </c>
      <c r="B32" s="76"/>
      <c r="C32" s="266" t="s">
        <v>14</v>
      </c>
      <c r="D32" s="267"/>
      <c r="E32" s="267"/>
      <c r="F32" s="267"/>
      <c r="G32" s="267"/>
      <c r="H32" s="267"/>
      <c r="I32" s="267"/>
      <c r="J32" s="267"/>
      <c r="K32" s="267"/>
      <c r="L32" s="267"/>
      <c r="M32" s="268"/>
    </row>
    <row r="33" spans="1:14" ht="20.100000000000001" customHeight="1" x14ac:dyDescent="0.2">
      <c r="A33" s="83" t="s">
        <v>10</v>
      </c>
      <c r="B33" s="84"/>
      <c r="C33" s="251"/>
      <c r="D33" s="252"/>
      <c r="E33" s="252"/>
      <c r="F33" s="252"/>
      <c r="G33" s="252"/>
      <c r="H33" s="253"/>
      <c r="I33" s="74"/>
      <c r="J33" s="74"/>
      <c r="K33" s="117">
        <f>I33+J33</f>
        <v>0</v>
      </c>
      <c r="L33" s="74"/>
      <c r="M33" s="118">
        <f>IFERROR(L33/K33-100%,0)</f>
        <v>0</v>
      </c>
    </row>
    <row r="34" spans="1:14" ht="20.100000000000001" customHeight="1" x14ac:dyDescent="0.2">
      <c r="A34" s="121"/>
      <c r="B34" s="122"/>
      <c r="C34" s="269" t="s">
        <v>23</v>
      </c>
      <c r="D34" s="270"/>
      <c r="E34" s="270"/>
      <c r="F34" s="270"/>
      <c r="G34" s="270"/>
      <c r="H34" s="271"/>
      <c r="I34" s="123">
        <f>SUM(I33:I33)</f>
        <v>0</v>
      </c>
      <c r="J34" s="123">
        <f>SUM(J33:J33)</f>
        <v>0</v>
      </c>
      <c r="K34" s="123">
        <f>SUM(K33:K33)</f>
        <v>0</v>
      </c>
      <c r="L34" s="124">
        <f>SUM(L33:L33)</f>
        <v>0</v>
      </c>
      <c r="M34" s="125">
        <f>IFERROR(L34/K34-100%,0)</f>
        <v>0</v>
      </c>
    </row>
    <row r="35" spans="1:14" ht="24.95" customHeight="1" x14ac:dyDescent="0.2">
      <c r="A35" s="77"/>
      <c r="B35" s="78"/>
      <c r="C35" s="277" t="s">
        <v>34</v>
      </c>
      <c r="D35" s="278"/>
      <c r="E35" s="278"/>
      <c r="F35" s="278"/>
      <c r="G35" s="278"/>
      <c r="H35" s="279"/>
      <c r="I35" s="79">
        <f>I34+I31+I26+I19</f>
        <v>0</v>
      </c>
      <c r="J35" s="79">
        <f>J34+J31+J26+J19</f>
        <v>0</v>
      </c>
      <c r="K35" s="79">
        <f>I35+J35</f>
        <v>0</v>
      </c>
      <c r="L35" s="80">
        <f>L34+L31+L26+L19</f>
        <v>0</v>
      </c>
      <c r="M35" s="81">
        <f>IFERROR(L35/K35-100%,0)</f>
        <v>0</v>
      </c>
    </row>
    <row r="36" spans="1:14" ht="39.950000000000003" customHeight="1" x14ac:dyDescent="0.2">
      <c r="A36" s="75" t="s">
        <v>6</v>
      </c>
      <c r="B36" s="76"/>
      <c r="C36" s="266" t="s">
        <v>159</v>
      </c>
      <c r="D36" s="267"/>
      <c r="E36" s="267"/>
      <c r="F36" s="267"/>
      <c r="G36" s="267"/>
      <c r="H36" s="268"/>
      <c r="I36" s="194"/>
      <c r="J36" s="194"/>
      <c r="K36" s="74"/>
      <c r="L36" s="194"/>
      <c r="M36" s="194"/>
    </row>
    <row r="37" spans="1:14" ht="20.100000000000001" customHeight="1" x14ac:dyDescent="0.2">
      <c r="A37" s="121"/>
      <c r="B37" s="122"/>
      <c r="C37" s="269" t="s">
        <v>165</v>
      </c>
      <c r="D37" s="270"/>
      <c r="E37" s="270"/>
      <c r="F37" s="270"/>
      <c r="G37" s="270"/>
      <c r="H37" s="271"/>
      <c r="I37" s="242">
        <f>I35*M37</f>
        <v>0</v>
      </c>
      <c r="J37" s="242">
        <f>J35*M37</f>
        <v>0</v>
      </c>
      <c r="K37" s="123">
        <f>IF(K36&lt;=(K35*3.5%),K36,ROUNDDOWN((K35*3.5%),-1))</f>
        <v>0</v>
      </c>
      <c r="L37" s="198"/>
      <c r="M37" s="241">
        <f>IFERROR(K37/K35,0)</f>
        <v>0</v>
      </c>
    </row>
    <row r="38" spans="1:14" ht="24.95" customHeight="1" x14ac:dyDescent="0.2">
      <c r="A38" s="77"/>
      <c r="B38" s="78"/>
      <c r="C38" s="277" t="s">
        <v>35</v>
      </c>
      <c r="D38" s="278"/>
      <c r="E38" s="278"/>
      <c r="F38" s="278"/>
      <c r="G38" s="278"/>
      <c r="H38" s="279"/>
      <c r="I38" s="79">
        <f>I35+I37</f>
        <v>0</v>
      </c>
      <c r="J38" s="79">
        <f>J35+J37</f>
        <v>0</v>
      </c>
      <c r="K38" s="79">
        <f>K35+K37</f>
        <v>0</v>
      </c>
      <c r="L38" s="80">
        <f>L35+L37</f>
        <v>0</v>
      </c>
      <c r="M38" s="81">
        <f t="shared" ref="M38:M41" si="3">IFERROR(L38/K38-100%,0)</f>
        <v>0</v>
      </c>
    </row>
    <row r="39" spans="1:14" ht="39.950000000000003" customHeight="1" x14ac:dyDescent="0.2">
      <c r="A39" s="75" t="s">
        <v>15</v>
      </c>
      <c r="B39" s="76"/>
      <c r="C39" s="266" t="s">
        <v>160</v>
      </c>
      <c r="D39" s="267"/>
      <c r="E39" s="267"/>
      <c r="F39" s="267"/>
      <c r="G39" s="267"/>
      <c r="H39" s="268"/>
      <c r="I39" s="74"/>
      <c r="J39" s="74"/>
      <c r="K39" s="117">
        <f>I39+J39</f>
        <v>0</v>
      </c>
      <c r="L39" s="74"/>
      <c r="M39" s="240">
        <f>IFERROR(K40/K38,0)</f>
        <v>0</v>
      </c>
    </row>
    <row r="40" spans="1:14" ht="20.100000000000001" customHeight="1" x14ac:dyDescent="0.2">
      <c r="A40" s="121"/>
      <c r="B40" s="122"/>
      <c r="C40" s="269" t="s">
        <v>31</v>
      </c>
      <c r="D40" s="270"/>
      <c r="E40" s="270"/>
      <c r="F40" s="270"/>
      <c r="G40" s="270"/>
      <c r="H40" s="271"/>
      <c r="I40" s="123">
        <f>IF(I39&lt;=(I38*4%),I39,ROUNDDOWN((I38*4%),-1))</f>
        <v>0</v>
      </c>
      <c r="J40" s="123">
        <f>IF(J39&lt;=(J38*4%),J39,ROUNDDOWN((J38*4%),-1))</f>
        <v>0</v>
      </c>
      <c r="K40" s="123">
        <f>I40+J40</f>
        <v>0</v>
      </c>
      <c r="L40" s="124">
        <f>IF(L38&gt;K38,K40,(L38*4%))</f>
        <v>0</v>
      </c>
      <c r="M40" s="125">
        <f t="shared" si="3"/>
        <v>0</v>
      </c>
    </row>
    <row r="41" spans="1:14" ht="36" customHeight="1" x14ac:dyDescent="0.2">
      <c r="A41" s="60"/>
      <c r="B41" s="59"/>
      <c r="C41" s="272" t="s">
        <v>16</v>
      </c>
      <c r="D41" s="273"/>
      <c r="E41" s="273"/>
      <c r="F41" s="273"/>
      <c r="G41" s="273"/>
      <c r="H41" s="274"/>
      <c r="I41" s="58">
        <f>I38+I40</f>
        <v>0</v>
      </c>
      <c r="J41" s="58">
        <f>J38+J40</f>
        <v>0</v>
      </c>
      <c r="K41" s="195">
        <f>I41+J41</f>
        <v>0</v>
      </c>
      <c r="L41" s="195">
        <f>L38+L40</f>
        <v>0</v>
      </c>
      <c r="M41" s="66">
        <f t="shared" si="3"/>
        <v>0</v>
      </c>
    </row>
    <row r="42" spans="1:14" ht="20.100000000000001" customHeight="1" x14ac:dyDescent="0.2">
      <c r="A42" s="275" t="s">
        <v>169</v>
      </c>
      <c r="B42" s="275"/>
      <c r="C42" s="275"/>
      <c r="D42" s="275"/>
      <c r="E42" s="275"/>
      <c r="F42" s="275"/>
      <c r="G42" s="275"/>
      <c r="H42" s="275"/>
      <c r="I42" s="275"/>
      <c r="J42" s="275"/>
      <c r="K42" s="275"/>
      <c r="L42" s="276"/>
      <c r="M42" s="276"/>
    </row>
    <row r="43" spans="1:14" ht="9.9499999999999993" customHeight="1" thickBot="1" x14ac:dyDescent="0.25">
      <c r="A43" s="68"/>
      <c r="B43" s="68"/>
      <c r="C43" s="68"/>
      <c r="D43" s="68"/>
      <c r="E43" s="68"/>
      <c r="F43" s="68"/>
      <c r="G43" s="68"/>
      <c r="H43" s="68"/>
      <c r="I43" s="68"/>
      <c r="J43" s="68"/>
      <c r="K43" s="68"/>
      <c r="L43" s="48"/>
      <c r="M43" s="48"/>
    </row>
    <row r="44" spans="1:14" ht="9.9499999999999993" customHeight="1" thickTop="1" x14ac:dyDescent="0.2">
      <c r="A44" s="19"/>
      <c r="B44" s="19"/>
      <c r="C44" s="19"/>
      <c r="D44" s="19"/>
      <c r="E44" s="19"/>
      <c r="F44" s="19"/>
      <c r="G44" s="19"/>
      <c r="H44" s="140"/>
      <c r="I44" s="141"/>
      <c r="J44" s="141"/>
      <c r="K44" s="141"/>
      <c r="L44" s="141"/>
      <c r="M44" s="141"/>
      <c r="N44" s="149"/>
    </row>
    <row r="45" spans="1:14" ht="30" customHeight="1" x14ac:dyDescent="0.2">
      <c r="A45" s="3"/>
      <c r="B45" s="3"/>
      <c r="C45" s="9"/>
      <c r="D45" s="8"/>
      <c r="E45" s="8"/>
      <c r="F45" s="8"/>
      <c r="G45" s="6"/>
      <c r="H45" s="288" t="s">
        <v>136</v>
      </c>
      <c r="I45" s="289"/>
      <c r="J45" s="142" t="s">
        <v>37</v>
      </c>
      <c r="K45" s="143" t="s">
        <v>145</v>
      </c>
      <c r="L45" s="142" t="s">
        <v>146</v>
      </c>
      <c r="M45" s="142" t="s">
        <v>36</v>
      </c>
      <c r="N45" s="150"/>
    </row>
    <row r="46" spans="1:14" ht="18" customHeight="1" x14ac:dyDescent="0.2">
      <c r="A46" s="3"/>
      <c r="B46" s="3"/>
      <c r="C46" s="9"/>
      <c r="D46" s="8"/>
      <c r="E46" s="8"/>
      <c r="F46" s="8"/>
      <c r="G46" s="6"/>
      <c r="H46" s="288"/>
      <c r="I46" s="289"/>
      <c r="J46" s="67">
        <v>1</v>
      </c>
      <c r="K46" s="61"/>
      <c r="L46" s="47"/>
      <c r="M46" s="47"/>
      <c r="N46" s="150"/>
    </row>
    <row r="47" spans="1:14" ht="8.1" customHeight="1" thickBot="1" x14ac:dyDescent="0.25">
      <c r="A47" s="3"/>
      <c r="B47" s="3"/>
      <c r="C47" s="9"/>
      <c r="D47" s="8"/>
      <c r="E47" s="8"/>
      <c r="F47" s="8"/>
      <c r="G47" s="6"/>
      <c r="H47" s="144"/>
      <c r="I47" s="145"/>
      <c r="J47" s="146"/>
      <c r="K47" s="147"/>
      <c r="L47" s="148"/>
      <c r="M47" s="148"/>
      <c r="N47" s="151"/>
    </row>
    <row r="48" spans="1:14" ht="8.1" customHeight="1" thickTop="1" x14ac:dyDescent="0.2">
      <c r="A48" s="64"/>
      <c r="B48" s="64"/>
      <c r="C48" s="64"/>
      <c r="D48" s="64"/>
      <c r="E48" s="64"/>
      <c r="F48" s="28"/>
      <c r="G48" s="24"/>
      <c r="H48" s="152"/>
      <c r="I48" s="152"/>
      <c r="J48" s="70"/>
      <c r="K48" s="71"/>
      <c r="L48" s="72"/>
      <c r="M48" s="6"/>
    </row>
    <row r="49" spans="1:13" ht="30" customHeight="1" x14ac:dyDescent="0.2">
      <c r="A49" s="290" t="s">
        <v>41</v>
      </c>
      <c r="B49" s="291"/>
      <c r="C49" s="291"/>
      <c r="D49" s="291"/>
      <c r="E49" s="292"/>
      <c r="F49" s="46"/>
      <c r="G49" s="25"/>
      <c r="H49" s="25"/>
      <c r="I49" s="25"/>
      <c r="J49" s="25"/>
      <c r="K49" s="25"/>
      <c r="L49" s="25"/>
      <c r="M49" s="25"/>
    </row>
    <row r="50" spans="1:13" ht="20.100000000000001" customHeight="1" x14ac:dyDescent="0.2">
      <c r="A50" s="299" t="s">
        <v>137</v>
      </c>
      <c r="B50" s="300"/>
      <c r="C50" s="300"/>
      <c r="D50" s="300"/>
      <c r="E50" s="300"/>
      <c r="F50" s="102"/>
      <c r="G50" s="102"/>
      <c r="H50" s="111" t="s">
        <v>19</v>
      </c>
      <c r="I50" s="111" t="s">
        <v>19</v>
      </c>
      <c r="J50" s="111" t="s">
        <v>19</v>
      </c>
      <c r="K50" s="282" t="s">
        <v>96</v>
      </c>
      <c r="L50" s="111" t="s">
        <v>18</v>
      </c>
      <c r="M50" s="282" t="s">
        <v>97</v>
      </c>
    </row>
    <row r="51" spans="1:13" ht="42" customHeight="1" x14ac:dyDescent="0.2">
      <c r="A51" s="301"/>
      <c r="B51" s="302"/>
      <c r="C51" s="302"/>
      <c r="D51" s="302"/>
      <c r="E51" s="302"/>
      <c r="F51" s="105"/>
      <c r="G51" s="105"/>
      <c r="H51" s="112" t="s">
        <v>137</v>
      </c>
      <c r="I51" s="112" t="s">
        <v>137</v>
      </c>
      <c r="J51" s="112" t="s">
        <v>157</v>
      </c>
      <c r="K51" s="283"/>
      <c r="L51" s="112" t="s">
        <v>158</v>
      </c>
      <c r="M51" s="283"/>
    </row>
    <row r="52" spans="1:13" ht="20.100000000000001" customHeight="1" x14ac:dyDescent="0.2">
      <c r="A52" s="303"/>
      <c r="B52" s="304"/>
      <c r="C52" s="304"/>
      <c r="D52" s="304"/>
      <c r="E52" s="304"/>
      <c r="F52" s="109"/>
      <c r="G52" s="109" t="s">
        <v>134</v>
      </c>
      <c r="H52" s="113" t="s">
        <v>179</v>
      </c>
      <c r="I52" s="114" t="s">
        <v>182</v>
      </c>
      <c r="J52" s="115"/>
      <c r="K52" s="116"/>
      <c r="L52" s="112"/>
      <c r="M52" s="116"/>
    </row>
    <row r="53" spans="1:13" ht="20.100000000000001" customHeight="1" x14ac:dyDescent="0.2">
      <c r="A53" s="284" t="s">
        <v>44</v>
      </c>
      <c r="B53" s="285"/>
      <c r="C53" s="285"/>
      <c r="D53" s="285"/>
      <c r="E53" s="285"/>
      <c r="F53" s="285"/>
      <c r="G53" s="286"/>
      <c r="H53" s="73"/>
      <c r="I53" s="73"/>
      <c r="J53" s="119">
        <f>H53+I53</f>
        <v>0</v>
      </c>
      <c r="K53" s="120">
        <f>IFERROR(J53/$J$57,0)</f>
        <v>0</v>
      </c>
      <c r="L53" s="74"/>
      <c r="M53" s="120">
        <f>IFERROR(L53/$L$41,0)</f>
        <v>0</v>
      </c>
    </row>
    <row r="54" spans="1:13" ht="20.100000000000001" customHeight="1" x14ac:dyDescent="0.2">
      <c r="A54" s="284" t="s">
        <v>1</v>
      </c>
      <c r="B54" s="285"/>
      <c r="C54" s="285"/>
      <c r="D54" s="285"/>
      <c r="E54" s="285"/>
      <c r="F54" s="285"/>
      <c r="G54" s="286"/>
      <c r="H54" s="73"/>
      <c r="I54" s="73"/>
      <c r="J54" s="119">
        <f>H54+I54</f>
        <v>0</v>
      </c>
      <c r="K54" s="120">
        <f>IFERROR(J54/$J$57,0)</f>
        <v>0</v>
      </c>
      <c r="L54" s="74"/>
      <c r="M54" s="120">
        <f>IFERROR(L54/$L$41,0)</f>
        <v>0</v>
      </c>
    </row>
    <row r="55" spans="1:13" ht="20.100000000000001" customHeight="1" x14ac:dyDescent="0.2">
      <c r="A55" s="284" t="s">
        <v>43</v>
      </c>
      <c r="B55" s="285"/>
      <c r="C55" s="285"/>
      <c r="D55" s="285"/>
      <c r="E55" s="285"/>
      <c r="F55" s="285"/>
      <c r="G55" s="286"/>
      <c r="H55" s="73"/>
      <c r="I55" s="73"/>
      <c r="J55" s="119">
        <f>H55+I55</f>
        <v>0</v>
      </c>
      <c r="K55" s="120">
        <f>IFERROR(J55/$J$57,0)</f>
        <v>0</v>
      </c>
      <c r="L55" s="74"/>
      <c r="M55" s="120">
        <f>IFERROR(L55/$L$41,0)</f>
        <v>0</v>
      </c>
    </row>
    <row r="56" spans="1:13" ht="20.100000000000001" customHeight="1" x14ac:dyDescent="0.2">
      <c r="A56" s="284" t="s">
        <v>181</v>
      </c>
      <c r="B56" s="285"/>
      <c r="C56" s="285"/>
      <c r="D56" s="285"/>
      <c r="E56" s="285"/>
      <c r="F56" s="285"/>
      <c r="G56" s="286"/>
      <c r="H56" s="73"/>
      <c r="I56" s="73"/>
      <c r="J56" s="119">
        <f>ROUNDDOWN((H56+I56),-1)</f>
        <v>0</v>
      </c>
      <c r="K56" s="120">
        <f>IFERROR(J56/$J$57,0)</f>
        <v>0</v>
      </c>
      <c r="L56" s="117">
        <f>IF(L41*K56&gt;J56,J56,L41*K56)</f>
        <v>0</v>
      </c>
      <c r="M56" s="120">
        <f>IFERROR(L56/$L$41,0)</f>
        <v>0</v>
      </c>
    </row>
    <row r="57" spans="1:13" s="54" customFormat="1" ht="36" customHeight="1" x14ac:dyDescent="0.2">
      <c r="A57" s="263" t="s">
        <v>0</v>
      </c>
      <c r="B57" s="264"/>
      <c r="C57" s="264"/>
      <c r="D57" s="264"/>
      <c r="E57" s="264"/>
      <c r="F57" s="264"/>
      <c r="G57" s="265"/>
      <c r="H57" s="57">
        <f t="shared" ref="H57:M57" si="4">SUM(H53:H56)</f>
        <v>0</v>
      </c>
      <c r="I57" s="57">
        <f t="shared" si="4"/>
        <v>0</v>
      </c>
      <c r="J57" s="196">
        <f t="shared" si="4"/>
        <v>0</v>
      </c>
      <c r="K57" s="65">
        <f t="shared" si="4"/>
        <v>0</v>
      </c>
      <c r="L57" s="197">
        <f t="shared" si="4"/>
        <v>0</v>
      </c>
      <c r="M57" s="65">
        <f t="shared" si="4"/>
        <v>0</v>
      </c>
    </row>
    <row r="58" spans="1:13" s="54" customFormat="1" ht="18" customHeight="1" x14ac:dyDescent="0.2">
      <c r="A58" s="55"/>
      <c r="B58" s="55"/>
      <c r="C58" s="281"/>
      <c r="D58" s="281"/>
      <c r="E58" s="281"/>
      <c r="F58" s="281"/>
      <c r="G58" s="281"/>
      <c r="H58" s="56"/>
      <c r="I58" s="56"/>
      <c r="J58" s="55"/>
      <c r="K58" s="55"/>
      <c r="L58" s="55"/>
      <c r="M58" s="55"/>
    </row>
    <row r="59" spans="1:13" x14ac:dyDescent="0.2">
      <c r="A59" s="3"/>
      <c r="B59" s="3"/>
      <c r="C59" s="53"/>
      <c r="D59" s="53"/>
      <c r="E59" s="53"/>
      <c r="F59" s="53"/>
      <c r="G59" s="3"/>
      <c r="H59" s="3"/>
      <c r="I59" s="3"/>
      <c r="J59" s="3"/>
      <c r="K59" s="3"/>
      <c r="L59" s="3"/>
      <c r="M59" s="3"/>
    </row>
    <row r="60" spans="1:13" ht="18" customHeight="1" x14ac:dyDescent="0.2">
      <c r="A60" s="247" t="s">
        <v>40</v>
      </c>
      <c r="B60" s="247"/>
      <c r="C60" s="247"/>
      <c r="D60" s="247"/>
      <c r="E60" s="247"/>
      <c r="F60" s="247"/>
      <c r="G60" s="247"/>
      <c r="H60" s="247"/>
      <c r="I60" s="247"/>
      <c r="L60" s="3"/>
      <c r="M60" s="3"/>
    </row>
    <row r="61" spans="1:13" x14ac:dyDescent="0.2">
      <c r="A61" s="48"/>
      <c r="B61" s="48"/>
      <c r="C61" s="48"/>
      <c r="D61" s="48"/>
      <c r="E61" s="48"/>
      <c r="F61" s="48"/>
      <c r="G61" s="48"/>
      <c r="H61" s="48"/>
      <c r="I61" s="48"/>
      <c r="J61" s="48"/>
      <c r="K61" s="48"/>
      <c r="L61" s="3"/>
      <c r="M61" s="3"/>
    </row>
    <row r="62" spans="1:13" ht="18" customHeight="1" x14ac:dyDescent="0.2">
      <c r="A62" s="3"/>
      <c r="B62" s="3"/>
      <c r="C62" s="3"/>
      <c r="D62" s="3"/>
      <c r="E62" s="3"/>
      <c r="F62" s="3"/>
      <c r="G62" s="3"/>
      <c r="H62" s="3"/>
      <c r="I62" s="3"/>
      <c r="J62" s="3"/>
      <c r="K62" s="3"/>
      <c r="L62" s="3"/>
      <c r="M62" s="3"/>
    </row>
    <row r="63" spans="1:13" ht="15" x14ac:dyDescent="0.2">
      <c r="A63" s="257">
        <f ca="1">TODAY()</f>
        <v>44928</v>
      </c>
      <c r="B63" s="257"/>
      <c r="C63" s="257"/>
      <c r="D63" s="85"/>
      <c r="E63" s="85"/>
      <c r="F63" s="50"/>
      <c r="G63" s="3"/>
      <c r="H63" s="3"/>
      <c r="I63" s="3"/>
      <c r="J63" s="3"/>
      <c r="K63" s="3"/>
      <c r="L63" s="3"/>
      <c r="M63" s="3"/>
    </row>
    <row r="64" spans="1:13" ht="15" x14ac:dyDescent="0.2">
      <c r="A64" s="287" t="s">
        <v>93</v>
      </c>
      <c r="B64" s="287"/>
      <c r="C64" s="287"/>
      <c r="D64" s="287"/>
      <c r="E64" s="287"/>
      <c r="F64" s="52"/>
      <c r="G64" s="280" t="s">
        <v>39</v>
      </c>
      <c r="H64" s="280"/>
      <c r="I64" s="280"/>
      <c r="J64" s="280"/>
      <c r="K64" s="280"/>
      <c r="L64" s="280"/>
      <c r="M64" s="280"/>
    </row>
    <row r="65" spans="1:15" ht="50.1" customHeight="1" x14ac:dyDescent="0.2">
      <c r="A65" s="50"/>
      <c r="B65" s="50"/>
      <c r="C65" s="50"/>
      <c r="D65" s="50"/>
      <c r="E65" s="50"/>
      <c r="F65" s="50"/>
      <c r="G65" s="51"/>
      <c r="H65" s="51"/>
      <c r="I65" s="51"/>
      <c r="J65" s="51"/>
      <c r="K65" s="51"/>
      <c r="L65" s="51"/>
      <c r="M65" s="51"/>
    </row>
    <row r="66" spans="1:15" ht="15" x14ac:dyDescent="0.2">
      <c r="A66" s="50"/>
      <c r="B66" s="50"/>
      <c r="C66" s="50"/>
      <c r="D66" s="50"/>
      <c r="E66" s="50"/>
      <c r="F66" s="50"/>
      <c r="G66" s="280" t="s">
        <v>42</v>
      </c>
      <c r="H66" s="280"/>
      <c r="I66" s="280"/>
      <c r="J66" s="280"/>
      <c r="K66" s="280"/>
      <c r="L66" s="280"/>
      <c r="M66" s="280"/>
    </row>
    <row r="67" spans="1:15" x14ac:dyDescent="0.2">
      <c r="C67" s="49"/>
      <c r="D67" s="49"/>
      <c r="E67" s="49"/>
      <c r="F67" s="49"/>
    </row>
    <row r="72" spans="1:15" ht="12.75" customHeight="1" x14ac:dyDescent="0.2">
      <c r="C72" s="2"/>
      <c r="D72" s="2"/>
      <c r="E72" s="2"/>
      <c r="F72" s="2"/>
      <c r="G72" s="2"/>
      <c r="H72" s="2"/>
      <c r="I72" s="2"/>
      <c r="J72" s="2"/>
      <c r="K72" s="2"/>
      <c r="L72" s="2"/>
      <c r="M72" s="2"/>
      <c r="N72" s="2"/>
      <c r="O72" s="2"/>
    </row>
    <row r="73" spans="1:15" ht="12.75" customHeight="1" x14ac:dyDescent="0.2">
      <c r="C73" s="2"/>
      <c r="D73" s="2"/>
      <c r="E73" s="2"/>
      <c r="F73" s="2"/>
      <c r="G73" s="2"/>
      <c r="H73" s="2"/>
      <c r="I73" s="2"/>
      <c r="J73" s="2"/>
      <c r="K73" s="2"/>
      <c r="L73" s="2"/>
      <c r="M73" s="2"/>
      <c r="N73" s="2"/>
      <c r="O73" s="2"/>
    </row>
  </sheetData>
  <sheetProtection insertRows="0" selectLockedCells="1"/>
  <mergeCells count="62">
    <mergeCell ref="A8:D9"/>
    <mergeCell ref="A50:E52"/>
    <mergeCell ref="A1:M1"/>
    <mergeCell ref="A2:M2"/>
    <mergeCell ref="A3:E3"/>
    <mergeCell ref="F3:M3"/>
    <mergeCell ref="A4:E4"/>
    <mergeCell ref="F4:M4"/>
    <mergeCell ref="A5:E5"/>
    <mergeCell ref="F5:M5"/>
    <mergeCell ref="A6:E6"/>
    <mergeCell ref="F6:M6"/>
    <mergeCell ref="A10:F12"/>
    <mergeCell ref="C13:M13"/>
    <mergeCell ref="C14:H14"/>
    <mergeCell ref="C15:H15"/>
    <mergeCell ref="C21:H21"/>
    <mergeCell ref="C22:H22"/>
    <mergeCell ref="C23:H23"/>
    <mergeCell ref="C16:H16"/>
    <mergeCell ref="C17:H17"/>
    <mergeCell ref="C18:H18"/>
    <mergeCell ref="C19:H19"/>
    <mergeCell ref="C20:M20"/>
    <mergeCell ref="C31:H31"/>
    <mergeCell ref="C32:M32"/>
    <mergeCell ref="C33:H33"/>
    <mergeCell ref="C26:H26"/>
    <mergeCell ref="C27:M27"/>
    <mergeCell ref="C28:H28"/>
    <mergeCell ref="C29:H29"/>
    <mergeCell ref="C30:H30"/>
    <mergeCell ref="C34:H34"/>
    <mergeCell ref="A64:E64"/>
    <mergeCell ref="G64:M64"/>
    <mergeCell ref="H45:I46"/>
    <mergeCell ref="A49:E49"/>
    <mergeCell ref="C38:H38"/>
    <mergeCell ref="G66:M66"/>
    <mergeCell ref="C58:G58"/>
    <mergeCell ref="K50:K51"/>
    <mergeCell ref="M50:M51"/>
    <mergeCell ref="A53:G53"/>
    <mergeCell ref="A54:G54"/>
    <mergeCell ref="A55:G55"/>
    <mergeCell ref="A56:G56"/>
    <mergeCell ref="C25:H25"/>
    <mergeCell ref="C24:H24"/>
    <mergeCell ref="F8:M8"/>
    <mergeCell ref="A63:C63"/>
    <mergeCell ref="K11:K12"/>
    <mergeCell ref="L11:L12"/>
    <mergeCell ref="M10:M12"/>
    <mergeCell ref="A60:I60"/>
    <mergeCell ref="A57:G57"/>
    <mergeCell ref="C39:H39"/>
    <mergeCell ref="C40:H40"/>
    <mergeCell ref="C41:H41"/>
    <mergeCell ref="A42:M42"/>
    <mergeCell ref="C35:H35"/>
    <mergeCell ref="C36:H36"/>
    <mergeCell ref="C37:H37"/>
  </mergeCells>
  <printOptions horizontalCentered="1"/>
  <pageMargins left="0.19685039370078741" right="0.31496062992125984" top="0.78740157480314965" bottom="0.59055118110236227" header="0.19685039370078741" footer="0.19685039370078741"/>
  <pageSetup paperSize="9" scale="54" orientation="portrait" r:id="rId1"/>
  <headerFooter scaleWithDoc="0">
    <oddHeader>&amp;L&amp;G&amp;C&amp;12&amp;K00-022Teil C / Finanzierung&amp;R&amp;G</oddHeader>
    <oddFooter>&amp;L&amp;K00-023Teil C, September 2022&amp;C&amp;K00-023&amp;A&amp;R&amp;K00-023&amp;P/&amp;N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L102"/>
  <sheetViews>
    <sheetView view="pageLayout" zoomScale="80" zoomScaleNormal="80" zoomScaleSheetLayoutView="80" zoomScalePageLayoutView="80" workbookViewId="0">
      <selection activeCell="A77" sqref="A77:XFD77"/>
    </sheetView>
  </sheetViews>
  <sheetFormatPr baseColWidth="10" defaultColWidth="11.42578125" defaultRowHeight="12.75" x14ac:dyDescent="0.2"/>
  <cols>
    <col min="1" max="1" width="8.7109375" style="1" customWidth="1"/>
    <col min="2" max="2" width="24.7109375" style="1" customWidth="1"/>
    <col min="3" max="4" width="17.7109375" style="1" customWidth="1"/>
    <col min="5" max="5" width="27.7109375" style="1" customWidth="1"/>
    <col min="6" max="6" width="12.7109375" style="1" customWidth="1"/>
    <col min="7" max="7" width="15.28515625" style="1" customWidth="1"/>
    <col min="8" max="10" width="17.7109375" style="1" customWidth="1"/>
    <col min="11" max="16384" width="11.42578125" style="1"/>
  </cols>
  <sheetData>
    <row r="1" spans="1:11" ht="23.25" x14ac:dyDescent="0.2">
      <c r="A1" s="305" t="s">
        <v>151</v>
      </c>
      <c r="B1" s="305"/>
      <c r="C1" s="305"/>
      <c r="D1" s="305"/>
      <c r="E1" s="305"/>
      <c r="F1" s="305"/>
      <c r="G1" s="305"/>
      <c r="H1" s="305"/>
      <c r="I1" s="305"/>
      <c r="J1" s="18"/>
    </row>
    <row r="2" spans="1:11" ht="30" customHeight="1" thickBot="1" x14ac:dyDescent="0.25">
      <c r="A2" s="18"/>
      <c r="B2" s="18"/>
      <c r="C2" s="18"/>
      <c r="D2" s="18"/>
      <c r="E2" s="18"/>
      <c r="F2" s="18"/>
      <c r="G2" s="18"/>
      <c r="H2" s="18"/>
      <c r="I2" s="18"/>
      <c r="J2" s="18"/>
    </row>
    <row r="3" spans="1:11" ht="24.95" customHeight="1" x14ac:dyDescent="0.2">
      <c r="A3" s="326" t="s">
        <v>38</v>
      </c>
      <c r="B3" s="327"/>
      <c r="C3" s="327"/>
      <c r="D3" s="327"/>
      <c r="E3" s="328"/>
      <c r="F3" s="86"/>
      <c r="G3" s="86"/>
      <c r="H3" s="86"/>
      <c r="I3" s="86"/>
      <c r="J3" s="26"/>
    </row>
    <row r="4" spans="1:11" ht="30" customHeight="1" x14ac:dyDescent="0.2">
      <c r="A4" s="126"/>
      <c r="B4" s="127" t="s">
        <v>37</v>
      </c>
      <c r="C4" s="110" t="s">
        <v>145</v>
      </c>
      <c r="D4" s="128" t="s">
        <v>146</v>
      </c>
      <c r="E4" s="129" t="s">
        <v>36</v>
      </c>
      <c r="F4" s="10"/>
      <c r="G4" s="10"/>
      <c r="H4" s="10"/>
      <c r="I4" s="4"/>
      <c r="J4" s="4"/>
    </row>
    <row r="5" spans="1:11" ht="20.100000000000001" customHeight="1" thickBot="1" x14ac:dyDescent="0.25">
      <c r="A5" s="333">
        <v>1</v>
      </c>
      <c r="B5" s="334"/>
      <c r="C5" s="98"/>
      <c r="D5" s="99"/>
      <c r="E5" s="100"/>
      <c r="F5" s="6"/>
      <c r="G5" s="6"/>
      <c r="H5" s="6"/>
      <c r="I5" s="5"/>
      <c r="J5" s="5"/>
    </row>
    <row r="6" spans="1:11" s="15" customFormat="1" ht="19.5" customHeight="1" thickBot="1" x14ac:dyDescent="0.25">
      <c r="A6" s="17"/>
      <c r="B6" s="16"/>
      <c r="C6" s="16"/>
      <c r="D6" s="16"/>
      <c r="E6" s="16"/>
      <c r="F6" s="16"/>
      <c r="G6" s="16"/>
      <c r="H6" s="16"/>
      <c r="I6" s="3"/>
      <c r="J6" s="3"/>
    </row>
    <row r="7" spans="1:11" ht="30" customHeight="1" thickTop="1" thickBot="1" x14ac:dyDescent="0.25">
      <c r="A7" s="290" t="s">
        <v>32</v>
      </c>
      <c r="B7" s="292"/>
      <c r="C7" s="101"/>
      <c r="D7" s="254" t="s">
        <v>164</v>
      </c>
      <c r="E7" s="255"/>
      <c r="F7" s="255"/>
      <c r="G7" s="255"/>
      <c r="H7" s="255"/>
      <c r="I7" s="255"/>
      <c r="J7" s="256"/>
      <c r="K7" s="82"/>
    </row>
    <row r="8" spans="1:11" ht="9.9499999999999993" customHeight="1" thickTop="1" x14ac:dyDescent="0.2">
      <c r="A8" s="130"/>
      <c r="B8" s="131"/>
      <c r="C8" s="64"/>
      <c r="D8" s="25"/>
      <c r="E8" s="25"/>
      <c r="F8" s="25"/>
      <c r="G8" s="25"/>
      <c r="H8" s="25"/>
      <c r="I8" s="25"/>
      <c r="J8" s="24"/>
    </row>
    <row r="9" spans="1:11" s="14" customFormat="1" ht="20.100000000000001" customHeight="1" x14ac:dyDescent="0.2">
      <c r="A9" s="299" t="s">
        <v>135</v>
      </c>
      <c r="B9" s="300"/>
      <c r="C9" s="300"/>
      <c r="D9" s="300"/>
      <c r="E9" s="300"/>
      <c r="F9" s="324"/>
      <c r="G9" s="104" t="s">
        <v>46</v>
      </c>
      <c r="H9" s="282" t="s">
        <v>92</v>
      </c>
      <c r="I9" s="132" t="s">
        <v>19</v>
      </c>
      <c r="J9" s="133" t="s">
        <v>19</v>
      </c>
    </row>
    <row r="10" spans="1:11" s="13" customFormat="1" ht="54.95" customHeight="1" x14ac:dyDescent="0.2">
      <c r="A10" s="303"/>
      <c r="B10" s="304"/>
      <c r="C10" s="304"/>
      <c r="D10" s="304"/>
      <c r="E10" s="304"/>
      <c r="F10" s="325"/>
      <c r="G10" s="107" t="s">
        <v>45</v>
      </c>
      <c r="H10" s="283"/>
      <c r="I10" s="107" t="s">
        <v>91</v>
      </c>
      <c r="J10" s="107" t="s">
        <v>163</v>
      </c>
    </row>
    <row r="11" spans="1:11" ht="18" customHeight="1" x14ac:dyDescent="0.2">
      <c r="A11" s="75" t="s">
        <v>7</v>
      </c>
      <c r="B11" s="266" t="s">
        <v>12</v>
      </c>
      <c r="C11" s="267"/>
      <c r="D11" s="267"/>
      <c r="E11" s="267"/>
      <c r="F11" s="267"/>
      <c r="G11" s="267"/>
      <c r="H11" s="267"/>
      <c r="I11" s="267"/>
      <c r="J11" s="268"/>
    </row>
    <row r="12" spans="1:11" ht="18" customHeight="1" x14ac:dyDescent="0.2">
      <c r="A12" s="134" t="s">
        <v>49</v>
      </c>
      <c r="B12" s="251"/>
      <c r="C12" s="252"/>
      <c r="D12" s="252"/>
      <c r="E12" s="252"/>
      <c r="F12" s="253"/>
      <c r="G12" s="87"/>
      <c r="H12" s="74"/>
      <c r="I12" s="88">
        <f>G12*H12</f>
        <v>0</v>
      </c>
      <c r="J12" s="88">
        <f>IFERROR(I12/$C$5,0)</f>
        <v>0</v>
      </c>
    </row>
    <row r="13" spans="1:11" ht="18" customHeight="1" x14ac:dyDescent="0.2">
      <c r="A13" s="134" t="s">
        <v>50</v>
      </c>
      <c r="B13" s="251"/>
      <c r="C13" s="252"/>
      <c r="D13" s="252"/>
      <c r="E13" s="252"/>
      <c r="F13" s="253"/>
      <c r="G13" s="87"/>
      <c r="H13" s="74"/>
      <c r="I13" s="88">
        <f t="shared" ref="I13:I38" si="0">G13*H13</f>
        <v>0</v>
      </c>
      <c r="J13" s="88">
        <f t="shared" ref="J13:J14" si="1">IFERROR(I13/$C$5,0)</f>
        <v>0</v>
      </c>
    </row>
    <row r="14" spans="1:11" ht="18" customHeight="1" x14ac:dyDescent="0.2">
      <c r="A14" s="134" t="s">
        <v>51</v>
      </c>
      <c r="B14" s="251"/>
      <c r="C14" s="252"/>
      <c r="D14" s="252"/>
      <c r="E14" s="252"/>
      <c r="F14" s="253"/>
      <c r="G14" s="87"/>
      <c r="H14" s="74"/>
      <c r="I14" s="88">
        <f t="shared" si="0"/>
        <v>0</v>
      </c>
      <c r="J14" s="88">
        <f t="shared" si="1"/>
        <v>0</v>
      </c>
    </row>
    <row r="15" spans="1:11" ht="18" customHeight="1" x14ac:dyDescent="0.2">
      <c r="A15" s="121" t="s">
        <v>7</v>
      </c>
      <c r="B15" s="269" t="s">
        <v>173</v>
      </c>
      <c r="C15" s="270"/>
      <c r="D15" s="270"/>
      <c r="E15" s="270"/>
      <c r="F15" s="270"/>
      <c r="G15" s="270"/>
      <c r="H15" s="271"/>
      <c r="I15" s="138"/>
      <c r="J15" s="138">
        <f>SUM(J12:J14)</f>
        <v>0</v>
      </c>
    </row>
    <row r="16" spans="1:11" ht="5.0999999999999996" customHeight="1" x14ac:dyDescent="0.2">
      <c r="A16" s="320"/>
      <c r="B16" s="320"/>
      <c r="C16" s="320"/>
      <c r="D16" s="320"/>
      <c r="E16" s="320"/>
      <c r="F16" s="320"/>
      <c r="G16" s="320"/>
      <c r="H16" s="320"/>
      <c r="I16" s="320"/>
      <c r="J16" s="320"/>
    </row>
    <row r="17" spans="1:10" ht="18" customHeight="1" x14ac:dyDescent="0.2">
      <c r="A17" s="97" t="s">
        <v>24</v>
      </c>
      <c r="B17" s="321" t="s">
        <v>12</v>
      </c>
      <c r="C17" s="321"/>
      <c r="D17" s="321"/>
      <c r="E17" s="321"/>
      <c r="F17" s="321"/>
      <c r="G17" s="321"/>
      <c r="H17" s="321"/>
      <c r="I17" s="321"/>
      <c r="J17" s="321"/>
    </row>
    <row r="18" spans="1:10" ht="18" customHeight="1" x14ac:dyDescent="0.2">
      <c r="A18" s="135" t="s">
        <v>52</v>
      </c>
      <c r="B18" s="319"/>
      <c r="C18" s="319"/>
      <c r="D18" s="319"/>
      <c r="E18" s="319"/>
      <c r="F18" s="319"/>
      <c r="G18" s="96"/>
      <c r="H18" s="74"/>
      <c r="I18" s="88">
        <f t="shared" si="0"/>
        <v>0</v>
      </c>
      <c r="J18" s="88">
        <f t="shared" ref="J18:J20" si="2">IFERROR(I18/$C$5,0)</f>
        <v>0</v>
      </c>
    </row>
    <row r="19" spans="1:10" ht="18" customHeight="1" x14ac:dyDescent="0.2">
      <c r="A19" s="135" t="s">
        <v>53</v>
      </c>
      <c r="B19" s="319"/>
      <c r="C19" s="319"/>
      <c r="D19" s="319"/>
      <c r="E19" s="319"/>
      <c r="F19" s="319"/>
      <c r="G19" s="96"/>
      <c r="H19" s="74"/>
      <c r="I19" s="88">
        <f t="shared" si="0"/>
        <v>0</v>
      </c>
      <c r="J19" s="88">
        <f t="shared" si="2"/>
        <v>0</v>
      </c>
    </row>
    <row r="20" spans="1:10" ht="18" customHeight="1" x14ac:dyDescent="0.2">
      <c r="A20" s="135" t="s">
        <v>54</v>
      </c>
      <c r="B20" s="319"/>
      <c r="C20" s="319"/>
      <c r="D20" s="319"/>
      <c r="E20" s="319"/>
      <c r="F20" s="319"/>
      <c r="G20" s="96"/>
      <c r="H20" s="74"/>
      <c r="I20" s="88">
        <f t="shared" si="0"/>
        <v>0</v>
      </c>
      <c r="J20" s="88">
        <f t="shared" si="2"/>
        <v>0</v>
      </c>
    </row>
    <row r="21" spans="1:10" ht="18" customHeight="1" x14ac:dyDescent="0.2">
      <c r="A21" s="139" t="s">
        <v>24</v>
      </c>
      <c r="B21" s="317" t="s">
        <v>173</v>
      </c>
      <c r="C21" s="317"/>
      <c r="D21" s="317"/>
      <c r="E21" s="317"/>
      <c r="F21" s="317"/>
      <c r="G21" s="317"/>
      <c r="H21" s="317"/>
      <c r="I21" s="138"/>
      <c r="J21" s="138">
        <f>SUM(J18:J20)</f>
        <v>0</v>
      </c>
    </row>
    <row r="22" spans="1:10" ht="5.0999999999999996" customHeight="1" x14ac:dyDescent="0.2">
      <c r="A22" s="323"/>
      <c r="B22" s="323"/>
      <c r="C22" s="323"/>
      <c r="D22" s="323"/>
      <c r="E22" s="323"/>
      <c r="F22" s="323"/>
      <c r="G22" s="323"/>
      <c r="H22" s="323"/>
      <c r="I22" s="323"/>
      <c r="J22" s="323"/>
    </row>
    <row r="23" spans="1:10" ht="18" customHeight="1" x14ac:dyDescent="0.2">
      <c r="A23" s="97" t="s">
        <v>25</v>
      </c>
      <c r="B23" s="321" t="s">
        <v>12</v>
      </c>
      <c r="C23" s="321"/>
      <c r="D23" s="321"/>
      <c r="E23" s="321"/>
      <c r="F23" s="321"/>
      <c r="G23" s="321"/>
      <c r="H23" s="321"/>
      <c r="I23" s="321"/>
      <c r="J23" s="321"/>
    </row>
    <row r="24" spans="1:10" ht="18" customHeight="1" x14ac:dyDescent="0.2">
      <c r="A24" s="135" t="s">
        <v>55</v>
      </c>
      <c r="B24" s="319"/>
      <c r="C24" s="319"/>
      <c r="D24" s="319"/>
      <c r="E24" s="319"/>
      <c r="F24" s="319"/>
      <c r="G24" s="96"/>
      <c r="H24" s="74"/>
      <c r="I24" s="88">
        <f t="shared" si="0"/>
        <v>0</v>
      </c>
      <c r="J24" s="88">
        <f t="shared" ref="J24:J26" si="3">IFERROR(I24/$C$5,0)</f>
        <v>0</v>
      </c>
    </row>
    <row r="25" spans="1:10" ht="18" customHeight="1" x14ac:dyDescent="0.2">
      <c r="A25" s="135" t="s">
        <v>56</v>
      </c>
      <c r="B25" s="319"/>
      <c r="C25" s="319"/>
      <c r="D25" s="319"/>
      <c r="E25" s="319"/>
      <c r="F25" s="319"/>
      <c r="G25" s="96"/>
      <c r="H25" s="74"/>
      <c r="I25" s="88">
        <f t="shared" si="0"/>
        <v>0</v>
      </c>
      <c r="J25" s="88">
        <f t="shared" si="3"/>
        <v>0</v>
      </c>
    </row>
    <row r="26" spans="1:10" ht="18" customHeight="1" x14ac:dyDescent="0.2">
      <c r="A26" s="135" t="s">
        <v>57</v>
      </c>
      <c r="B26" s="319"/>
      <c r="C26" s="319"/>
      <c r="D26" s="319"/>
      <c r="E26" s="319"/>
      <c r="F26" s="319"/>
      <c r="G26" s="96"/>
      <c r="H26" s="74"/>
      <c r="I26" s="88">
        <f t="shared" si="0"/>
        <v>0</v>
      </c>
      <c r="J26" s="88">
        <f t="shared" si="3"/>
        <v>0</v>
      </c>
    </row>
    <row r="27" spans="1:10" ht="18" customHeight="1" x14ac:dyDescent="0.2">
      <c r="A27" s="139" t="s">
        <v>25</v>
      </c>
      <c r="B27" s="317" t="s">
        <v>173</v>
      </c>
      <c r="C27" s="317"/>
      <c r="D27" s="317"/>
      <c r="E27" s="317"/>
      <c r="F27" s="317"/>
      <c r="G27" s="317"/>
      <c r="H27" s="317"/>
      <c r="I27" s="138"/>
      <c r="J27" s="138">
        <f>SUM(J24:J26)</f>
        <v>0</v>
      </c>
    </row>
    <row r="28" spans="1:10" ht="5.0999999999999996" customHeight="1" x14ac:dyDescent="0.2">
      <c r="A28" s="318"/>
      <c r="B28" s="318"/>
      <c r="C28" s="318"/>
      <c r="D28" s="318"/>
      <c r="E28" s="318"/>
      <c r="F28" s="318"/>
      <c r="G28" s="318"/>
      <c r="H28" s="318"/>
      <c r="I28" s="318"/>
      <c r="J28" s="318"/>
    </row>
    <row r="29" spans="1:10" ht="18" customHeight="1" x14ac:dyDescent="0.2">
      <c r="A29" s="97" t="s">
        <v>26</v>
      </c>
      <c r="B29" s="321" t="s">
        <v>12</v>
      </c>
      <c r="C29" s="321"/>
      <c r="D29" s="321"/>
      <c r="E29" s="321"/>
      <c r="F29" s="321"/>
      <c r="G29" s="321"/>
      <c r="H29" s="321"/>
      <c r="I29" s="321"/>
      <c r="J29" s="321"/>
    </row>
    <row r="30" spans="1:10" ht="18" customHeight="1" x14ac:dyDescent="0.2">
      <c r="A30" s="135" t="s">
        <v>58</v>
      </c>
      <c r="B30" s="319"/>
      <c r="C30" s="319"/>
      <c r="D30" s="319"/>
      <c r="E30" s="319"/>
      <c r="F30" s="319"/>
      <c r="G30" s="96"/>
      <c r="H30" s="74"/>
      <c r="I30" s="88">
        <f t="shared" si="0"/>
        <v>0</v>
      </c>
      <c r="J30" s="88">
        <f t="shared" ref="J30:J32" si="4">IFERROR(I30/$C$5,0)</f>
        <v>0</v>
      </c>
    </row>
    <row r="31" spans="1:10" ht="18" customHeight="1" x14ac:dyDescent="0.2">
      <c r="A31" s="135" t="s">
        <v>59</v>
      </c>
      <c r="B31" s="319"/>
      <c r="C31" s="319"/>
      <c r="D31" s="319"/>
      <c r="E31" s="319"/>
      <c r="F31" s="319"/>
      <c r="G31" s="96"/>
      <c r="H31" s="74"/>
      <c r="I31" s="88">
        <f t="shared" si="0"/>
        <v>0</v>
      </c>
      <c r="J31" s="88">
        <f t="shared" si="4"/>
        <v>0</v>
      </c>
    </row>
    <row r="32" spans="1:10" ht="18" customHeight="1" x14ac:dyDescent="0.2">
      <c r="A32" s="135" t="s">
        <v>60</v>
      </c>
      <c r="B32" s="319"/>
      <c r="C32" s="319"/>
      <c r="D32" s="319"/>
      <c r="E32" s="319"/>
      <c r="F32" s="319"/>
      <c r="G32" s="96"/>
      <c r="H32" s="74"/>
      <c r="I32" s="88">
        <f t="shared" si="0"/>
        <v>0</v>
      </c>
      <c r="J32" s="88">
        <f t="shared" si="4"/>
        <v>0</v>
      </c>
    </row>
    <row r="33" spans="1:10" ht="18" customHeight="1" x14ac:dyDescent="0.2">
      <c r="A33" s="139" t="s">
        <v>26</v>
      </c>
      <c r="B33" s="317" t="s">
        <v>173</v>
      </c>
      <c r="C33" s="317"/>
      <c r="D33" s="317"/>
      <c r="E33" s="317"/>
      <c r="F33" s="317"/>
      <c r="G33" s="317"/>
      <c r="H33" s="317"/>
      <c r="I33" s="138"/>
      <c r="J33" s="138">
        <f>SUM(J30:J32)</f>
        <v>0</v>
      </c>
    </row>
    <row r="34" spans="1:10" ht="5.0999999999999996" customHeight="1" x14ac:dyDescent="0.2">
      <c r="A34" s="318"/>
      <c r="B34" s="318"/>
      <c r="C34" s="318"/>
      <c r="D34" s="318"/>
      <c r="E34" s="318"/>
      <c r="F34" s="318"/>
      <c r="G34" s="318"/>
      <c r="H34" s="318"/>
      <c r="I34" s="318"/>
      <c r="J34" s="318"/>
    </row>
    <row r="35" spans="1:10" ht="18" customHeight="1" x14ac:dyDescent="0.2">
      <c r="A35" s="97" t="s">
        <v>27</v>
      </c>
      <c r="B35" s="321" t="s">
        <v>12</v>
      </c>
      <c r="C35" s="321"/>
      <c r="D35" s="321"/>
      <c r="E35" s="321"/>
      <c r="F35" s="321"/>
      <c r="G35" s="321"/>
      <c r="H35" s="321"/>
      <c r="I35" s="321"/>
      <c r="J35" s="321"/>
    </row>
    <row r="36" spans="1:10" ht="18" customHeight="1" x14ac:dyDescent="0.2">
      <c r="A36" s="135" t="s">
        <v>61</v>
      </c>
      <c r="B36" s="319"/>
      <c r="C36" s="319"/>
      <c r="D36" s="319"/>
      <c r="E36" s="319"/>
      <c r="F36" s="319"/>
      <c r="G36" s="96"/>
      <c r="H36" s="74"/>
      <c r="I36" s="88">
        <f t="shared" si="0"/>
        <v>0</v>
      </c>
      <c r="J36" s="88">
        <f t="shared" ref="J36:J38" si="5">IFERROR(I36/$C$5,0)</f>
        <v>0</v>
      </c>
    </row>
    <row r="37" spans="1:10" ht="18" customHeight="1" x14ac:dyDescent="0.2">
      <c r="A37" s="135" t="s">
        <v>62</v>
      </c>
      <c r="B37" s="319"/>
      <c r="C37" s="319"/>
      <c r="D37" s="319"/>
      <c r="E37" s="319"/>
      <c r="F37" s="319"/>
      <c r="G37" s="96"/>
      <c r="H37" s="74"/>
      <c r="I37" s="88">
        <f t="shared" si="0"/>
        <v>0</v>
      </c>
      <c r="J37" s="88">
        <f t="shared" si="5"/>
        <v>0</v>
      </c>
    </row>
    <row r="38" spans="1:10" ht="18" customHeight="1" x14ac:dyDescent="0.2">
      <c r="A38" s="135" t="s">
        <v>63</v>
      </c>
      <c r="B38" s="319"/>
      <c r="C38" s="319"/>
      <c r="D38" s="319"/>
      <c r="E38" s="319"/>
      <c r="F38" s="319"/>
      <c r="G38" s="96"/>
      <c r="H38" s="74"/>
      <c r="I38" s="88">
        <f t="shared" si="0"/>
        <v>0</v>
      </c>
      <c r="J38" s="88">
        <f t="shared" si="5"/>
        <v>0</v>
      </c>
    </row>
    <row r="39" spans="1:10" ht="18" customHeight="1" x14ac:dyDescent="0.2">
      <c r="A39" s="139" t="s">
        <v>27</v>
      </c>
      <c r="B39" s="317" t="s">
        <v>173</v>
      </c>
      <c r="C39" s="317"/>
      <c r="D39" s="317"/>
      <c r="E39" s="317"/>
      <c r="F39" s="317"/>
      <c r="G39" s="317"/>
      <c r="H39" s="317"/>
      <c r="I39" s="138"/>
      <c r="J39" s="138">
        <f>SUM(J36:J38)</f>
        <v>0</v>
      </c>
    </row>
    <row r="40" spans="1:10" s="13" customFormat="1" ht="24.95" customHeight="1" x14ac:dyDescent="0.2">
      <c r="A40" s="332"/>
      <c r="B40" s="332"/>
      <c r="C40" s="332"/>
      <c r="D40" s="332"/>
      <c r="E40" s="332"/>
      <c r="F40" s="332"/>
      <c r="G40" s="332"/>
      <c r="H40" s="332"/>
      <c r="I40" s="332"/>
      <c r="J40" s="332"/>
    </row>
    <row r="41" spans="1:10" ht="18" customHeight="1" x14ac:dyDescent="0.2">
      <c r="A41" s="97" t="s">
        <v>8</v>
      </c>
      <c r="B41" s="321" t="s">
        <v>13</v>
      </c>
      <c r="C41" s="321"/>
      <c r="D41" s="321"/>
      <c r="E41" s="321"/>
      <c r="F41" s="321"/>
      <c r="G41" s="321"/>
      <c r="H41" s="321"/>
      <c r="I41" s="321"/>
      <c r="J41" s="321"/>
    </row>
    <row r="42" spans="1:10" ht="18" customHeight="1" x14ac:dyDescent="0.2">
      <c r="A42" s="135" t="s">
        <v>64</v>
      </c>
      <c r="B42" s="319"/>
      <c r="C42" s="319"/>
      <c r="D42" s="319"/>
      <c r="E42" s="319"/>
      <c r="F42" s="319"/>
      <c r="G42" s="96"/>
      <c r="H42" s="74"/>
      <c r="I42" s="88">
        <f>G42*H42</f>
        <v>0</v>
      </c>
      <c r="J42" s="88">
        <f>IFERROR(I42/$C$5,0)</f>
        <v>0</v>
      </c>
    </row>
    <row r="43" spans="1:10" ht="18" customHeight="1" x14ac:dyDescent="0.2">
      <c r="A43" s="135" t="s">
        <v>65</v>
      </c>
      <c r="B43" s="319"/>
      <c r="C43" s="319"/>
      <c r="D43" s="319"/>
      <c r="E43" s="319"/>
      <c r="F43" s="319"/>
      <c r="G43" s="96"/>
      <c r="H43" s="74"/>
      <c r="I43" s="88">
        <f t="shared" ref="I43:I44" si="6">G43*H43</f>
        <v>0</v>
      </c>
      <c r="J43" s="88">
        <f t="shared" ref="J43:J44" si="7">IFERROR(I43/$C$5,0)</f>
        <v>0</v>
      </c>
    </row>
    <row r="44" spans="1:10" ht="18" customHeight="1" x14ac:dyDescent="0.2">
      <c r="A44" s="135" t="s">
        <v>66</v>
      </c>
      <c r="B44" s="319"/>
      <c r="C44" s="319"/>
      <c r="D44" s="319"/>
      <c r="E44" s="319"/>
      <c r="F44" s="319"/>
      <c r="G44" s="96"/>
      <c r="H44" s="74"/>
      <c r="I44" s="88">
        <f t="shared" si="6"/>
        <v>0</v>
      </c>
      <c r="J44" s="88">
        <f t="shared" si="7"/>
        <v>0</v>
      </c>
    </row>
    <row r="45" spans="1:10" ht="18" customHeight="1" x14ac:dyDescent="0.2">
      <c r="A45" s="139" t="s">
        <v>8</v>
      </c>
      <c r="B45" s="317" t="s">
        <v>173</v>
      </c>
      <c r="C45" s="317"/>
      <c r="D45" s="317"/>
      <c r="E45" s="317"/>
      <c r="F45" s="317"/>
      <c r="G45" s="317"/>
      <c r="H45" s="317"/>
      <c r="I45" s="138"/>
      <c r="J45" s="138">
        <f>SUM(J42:J44)</f>
        <v>0</v>
      </c>
    </row>
    <row r="46" spans="1:10" ht="5.0999999999999996" customHeight="1" x14ac:dyDescent="0.2">
      <c r="A46" s="320"/>
      <c r="B46" s="320"/>
      <c r="C46" s="320"/>
      <c r="D46" s="320"/>
      <c r="E46" s="320"/>
      <c r="F46" s="320"/>
      <c r="G46" s="320"/>
      <c r="H46" s="320"/>
      <c r="I46" s="320"/>
      <c r="J46" s="320"/>
    </row>
    <row r="47" spans="1:10" ht="18" customHeight="1" x14ac:dyDescent="0.2">
      <c r="A47" s="97" t="s">
        <v>11</v>
      </c>
      <c r="B47" s="321" t="s">
        <v>13</v>
      </c>
      <c r="C47" s="321"/>
      <c r="D47" s="321"/>
      <c r="E47" s="321"/>
      <c r="F47" s="321"/>
      <c r="G47" s="321"/>
      <c r="H47" s="321"/>
      <c r="I47" s="321"/>
      <c r="J47" s="321"/>
    </row>
    <row r="48" spans="1:10" ht="18" customHeight="1" x14ac:dyDescent="0.2">
      <c r="A48" s="135" t="s">
        <v>67</v>
      </c>
      <c r="B48" s="319"/>
      <c r="C48" s="319"/>
      <c r="D48" s="319"/>
      <c r="E48" s="319"/>
      <c r="F48" s="319"/>
      <c r="G48" s="96"/>
      <c r="H48" s="74"/>
      <c r="I48" s="88">
        <f t="shared" ref="I48:I50" si="8">G48*H48</f>
        <v>0</v>
      </c>
      <c r="J48" s="88">
        <f t="shared" ref="J48:J50" si="9">IFERROR(I48/$C$5,0)</f>
        <v>0</v>
      </c>
    </row>
    <row r="49" spans="1:10" ht="18" customHeight="1" x14ac:dyDescent="0.2">
      <c r="A49" s="135" t="s">
        <v>68</v>
      </c>
      <c r="B49" s="319"/>
      <c r="C49" s="319"/>
      <c r="D49" s="319"/>
      <c r="E49" s="319"/>
      <c r="F49" s="319"/>
      <c r="G49" s="96"/>
      <c r="H49" s="74"/>
      <c r="I49" s="88">
        <f t="shared" si="8"/>
        <v>0</v>
      </c>
      <c r="J49" s="88">
        <f t="shared" si="9"/>
        <v>0</v>
      </c>
    </row>
    <row r="50" spans="1:10" ht="18" customHeight="1" x14ac:dyDescent="0.2">
      <c r="A50" s="135" t="s">
        <v>69</v>
      </c>
      <c r="B50" s="319"/>
      <c r="C50" s="319"/>
      <c r="D50" s="319"/>
      <c r="E50" s="319"/>
      <c r="F50" s="319"/>
      <c r="G50" s="96"/>
      <c r="H50" s="74"/>
      <c r="I50" s="88">
        <f t="shared" si="8"/>
        <v>0</v>
      </c>
      <c r="J50" s="88">
        <f t="shared" si="9"/>
        <v>0</v>
      </c>
    </row>
    <row r="51" spans="1:10" ht="18" customHeight="1" x14ac:dyDescent="0.2">
      <c r="A51" s="139" t="s">
        <v>11</v>
      </c>
      <c r="B51" s="317" t="s">
        <v>173</v>
      </c>
      <c r="C51" s="317"/>
      <c r="D51" s="317"/>
      <c r="E51" s="317"/>
      <c r="F51" s="317"/>
      <c r="G51" s="317"/>
      <c r="H51" s="317"/>
      <c r="I51" s="138"/>
      <c r="J51" s="138">
        <f>SUM(J48:J50)</f>
        <v>0</v>
      </c>
    </row>
    <row r="52" spans="1:10" ht="5.0999999999999996" customHeight="1" x14ac:dyDescent="0.2">
      <c r="A52" s="323"/>
      <c r="B52" s="323"/>
      <c r="C52" s="323"/>
      <c r="D52" s="323"/>
      <c r="E52" s="323"/>
      <c r="F52" s="323"/>
      <c r="G52" s="323"/>
      <c r="H52" s="323"/>
      <c r="I52" s="323"/>
      <c r="J52" s="323"/>
    </row>
    <row r="53" spans="1:10" ht="18" customHeight="1" x14ac:dyDescent="0.2">
      <c r="A53" s="97" t="s">
        <v>28</v>
      </c>
      <c r="B53" s="321" t="s">
        <v>13</v>
      </c>
      <c r="C53" s="321"/>
      <c r="D53" s="321"/>
      <c r="E53" s="321"/>
      <c r="F53" s="321"/>
      <c r="G53" s="321"/>
      <c r="H53" s="321"/>
      <c r="I53" s="321"/>
      <c r="J53" s="321"/>
    </row>
    <row r="54" spans="1:10" ht="18" customHeight="1" x14ac:dyDescent="0.2">
      <c r="A54" s="135" t="s">
        <v>70</v>
      </c>
      <c r="B54" s="319"/>
      <c r="C54" s="319"/>
      <c r="D54" s="319"/>
      <c r="E54" s="319"/>
      <c r="F54" s="319"/>
      <c r="G54" s="96"/>
      <c r="H54" s="74"/>
      <c r="I54" s="88">
        <f t="shared" ref="I54:I56" si="10">G54*H54</f>
        <v>0</v>
      </c>
      <c r="J54" s="88">
        <f t="shared" ref="J54:J56" si="11">IFERROR(I54/$C$5,0)</f>
        <v>0</v>
      </c>
    </row>
    <row r="55" spans="1:10" ht="18" customHeight="1" x14ac:dyDescent="0.2">
      <c r="A55" s="135" t="s">
        <v>71</v>
      </c>
      <c r="B55" s="319"/>
      <c r="C55" s="319"/>
      <c r="D55" s="319"/>
      <c r="E55" s="319"/>
      <c r="F55" s="319"/>
      <c r="G55" s="96"/>
      <c r="H55" s="74"/>
      <c r="I55" s="88">
        <f t="shared" si="10"/>
        <v>0</v>
      </c>
      <c r="J55" s="88">
        <f t="shared" si="11"/>
        <v>0</v>
      </c>
    </row>
    <row r="56" spans="1:10" ht="18" customHeight="1" x14ac:dyDescent="0.2">
      <c r="A56" s="135" t="s">
        <v>72</v>
      </c>
      <c r="B56" s="319"/>
      <c r="C56" s="319"/>
      <c r="D56" s="319"/>
      <c r="E56" s="319"/>
      <c r="F56" s="319"/>
      <c r="G56" s="96"/>
      <c r="H56" s="74"/>
      <c r="I56" s="88">
        <f t="shared" si="10"/>
        <v>0</v>
      </c>
      <c r="J56" s="88">
        <f t="shared" si="11"/>
        <v>0</v>
      </c>
    </row>
    <row r="57" spans="1:10" ht="18" customHeight="1" x14ac:dyDescent="0.2">
      <c r="A57" s="139" t="s">
        <v>28</v>
      </c>
      <c r="B57" s="317" t="s">
        <v>173</v>
      </c>
      <c r="C57" s="317"/>
      <c r="D57" s="317"/>
      <c r="E57" s="317"/>
      <c r="F57" s="317"/>
      <c r="G57" s="317"/>
      <c r="H57" s="317"/>
      <c r="I57" s="138"/>
      <c r="J57" s="138">
        <f>SUM(J54:J56)</f>
        <v>0</v>
      </c>
    </row>
    <row r="58" spans="1:10" ht="5.0999999999999996" customHeight="1" x14ac:dyDescent="0.2">
      <c r="A58" s="318"/>
      <c r="B58" s="318"/>
      <c r="C58" s="318"/>
      <c r="D58" s="318"/>
      <c r="E58" s="318"/>
      <c r="F58" s="318"/>
      <c r="G58" s="318"/>
      <c r="H58" s="318"/>
      <c r="I58" s="318"/>
      <c r="J58" s="318"/>
    </row>
    <row r="59" spans="1:10" ht="18" customHeight="1" x14ac:dyDescent="0.2">
      <c r="A59" s="97" t="s">
        <v>47</v>
      </c>
      <c r="B59" s="321" t="s">
        <v>13</v>
      </c>
      <c r="C59" s="321"/>
      <c r="D59" s="321"/>
      <c r="E59" s="321"/>
      <c r="F59" s="321"/>
      <c r="G59" s="321"/>
      <c r="H59" s="321"/>
      <c r="I59" s="321"/>
      <c r="J59" s="321"/>
    </row>
    <row r="60" spans="1:10" ht="18" customHeight="1" x14ac:dyDescent="0.2">
      <c r="A60" s="135" t="s">
        <v>73</v>
      </c>
      <c r="B60" s="319"/>
      <c r="C60" s="319"/>
      <c r="D60" s="319"/>
      <c r="E60" s="319"/>
      <c r="F60" s="319"/>
      <c r="G60" s="96"/>
      <c r="H60" s="74"/>
      <c r="I60" s="88">
        <f t="shared" ref="I60:I62" si="12">G60*H60</f>
        <v>0</v>
      </c>
      <c r="J60" s="88">
        <f t="shared" ref="J60:J62" si="13">IFERROR(I60/$C$5,0)</f>
        <v>0</v>
      </c>
    </row>
    <row r="61" spans="1:10" ht="18" customHeight="1" x14ac:dyDescent="0.2">
      <c r="A61" s="135" t="s">
        <v>74</v>
      </c>
      <c r="B61" s="319"/>
      <c r="C61" s="319"/>
      <c r="D61" s="319"/>
      <c r="E61" s="319"/>
      <c r="F61" s="319"/>
      <c r="G61" s="96"/>
      <c r="H61" s="74"/>
      <c r="I61" s="88">
        <f t="shared" si="12"/>
        <v>0</v>
      </c>
      <c r="J61" s="88">
        <f t="shared" si="13"/>
        <v>0</v>
      </c>
    </row>
    <row r="62" spans="1:10" ht="18" customHeight="1" x14ac:dyDescent="0.2">
      <c r="A62" s="135" t="s">
        <v>75</v>
      </c>
      <c r="B62" s="319"/>
      <c r="C62" s="319"/>
      <c r="D62" s="319"/>
      <c r="E62" s="319"/>
      <c r="F62" s="319"/>
      <c r="G62" s="96"/>
      <c r="H62" s="74"/>
      <c r="I62" s="88">
        <f t="shared" si="12"/>
        <v>0</v>
      </c>
      <c r="J62" s="88">
        <f t="shared" si="13"/>
        <v>0</v>
      </c>
    </row>
    <row r="63" spans="1:10" ht="18" customHeight="1" x14ac:dyDescent="0.2">
      <c r="A63" s="139" t="s">
        <v>47</v>
      </c>
      <c r="B63" s="317" t="s">
        <v>173</v>
      </c>
      <c r="C63" s="317"/>
      <c r="D63" s="317"/>
      <c r="E63" s="317"/>
      <c r="F63" s="317"/>
      <c r="G63" s="317"/>
      <c r="H63" s="317"/>
      <c r="I63" s="138"/>
      <c r="J63" s="138">
        <f>SUM(J60:J62)</f>
        <v>0</v>
      </c>
    </row>
    <row r="64" spans="1:10" ht="5.0999999999999996" customHeight="1" x14ac:dyDescent="0.2">
      <c r="A64" s="318"/>
      <c r="B64" s="318"/>
      <c r="C64" s="318"/>
      <c r="D64" s="318"/>
      <c r="E64" s="318"/>
      <c r="F64" s="318"/>
      <c r="G64" s="318"/>
      <c r="H64" s="318"/>
      <c r="I64" s="318"/>
      <c r="J64" s="318"/>
    </row>
    <row r="65" spans="1:10" ht="18" customHeight="1" x14ac:dyDescent="0.2">
      <c r="A65" s="97" t="s">
        <v>48</v>
      </c>
      <c r="B65" s="321" t="s">
        <v>13</v>
      </c>
      <c r="C65" s="321"/>
      <c r="D65" s="321"/>
      <c r="E65" s="321"/>
      <c r="F65" s="321"/>
      <c r="G65" s="321"/>
      <c r="H65" s="321"/>
      <c r="I65" s="321"/>
      <c r="J65" s="321"/>
    </row>
    <row r="66" spans="1:10" ht="18" customHeight="1" x14ac:dyDescent="0.2">
      <c r="A66" s="135" t="s">
        <v>76</v>
      </c>
      <c r="B66" s="319"/>
      <c r="C66" s="319"/>
      <c r="D66" s="319"/>
      <c r="E66" s="319"/>
      <c r="F66" s="319"/>
      <c r="G66" s="96"/>
      <c r="H66" s="74"/>
      <c r="I66" s="88">
        <f t="shared" ref="I66:I68" si="14">G66*H66</f>
        <v>0</v>
      </c>
      <c r="J66" s="88">
        <f t="shared" ref="J66:J68" si="15">IFERROR(I66/$C$5,0)</f>
        <v>0</v>
      </c>
    </row>
    <row r="67" spans="1:10" ht="18" customHeight="1" x14ac:dyDescent="0.2">
      <c r="A67" s="135" t="s">
        <v>77</v>
      </c>
      <c r="B67" s="319"/>
      <c r="C67" s="319"/>
      <c r="D67" s="319"/>
      <c r="E67" s="319"/>
      <c r="F67" s="319"/>
      <c r="G67" s="96"/>
      <c r="H67" s="74"/>
      <c r="I67" s="88">
        <f t="shared" si="14"/>
        <v>0</v>
      </c>
      <c r="J67" s="88">
        <f t="shared" si="15"/>
        <v>0</v>
      </c>
    </row>
    <row r="68" spans="1:10" ht="18" customHeight="1" x14ac:dyDescent="0.2">
      <c r="A68" s="135" t="s">
        <v>78</v>
      </c>
      <c r="B68" s="319"/>
      <c r="C68" s="319"/>
      <c r="D68" s="319"/>
      <c r="E68" s="319"/>
      <c r="F68" s="319"/>
      <c r="G68" s="96"/>
      <c r="H68" s="74"/>
      <c r="I68" s="88">
        <f t="shared" si="14"/>
        <v>0</v>
      </c>
      <c r="J68" s="88">
        <f t="shared" si="15"/>
        <v>0</v>
      </c>
    </row>
    <row r="69" spans="1:10" ht="18" customHeight="1" x14ac:dyDescent="0.2">
      <c r="A69" s="139" t="s">
        <v>48</v>
      </c>
      <c r="B69" s="317" t="s">
        <v>173</v>
      </c>
      <c r="C69" s="317"/>
      <c r="D69" s="317"/>
      <c r="E69" s="317"/>
      <c r="F69" s="317"/>
      <c r="G69" s="317"/>
      <c r="H69" s="317"/>
      <c r="I69" s="138"/>
      <c r="J69" s="138">
        <f>SUM(J66:J68)</f>
        <v>0</v>
      </c>
    </row>
    <row r="70" spans="1:10" ht="18" customHeight="1" x14ac:dyDescent="0.2">
      <c r="A70" s="89"/>
      <c r="B70" s="90"/>
      <c r="C70" s="90"/>
      <c r="D70" s="90"/>
      <c r="E70" s="90"/>
      <c r="F70" s="90"/>
      <c r="G70" s="90"/>
      <c r="H70" s="90"/>
      <c r="I70" s="91"/>
      <c r="J70" s="92"/>
    </row>
    <row r="71" spans="1:10" ht="18" customHeight="1" x14ac:dyDescent="0.2">
      <c r="A71" s="93"/>
      <c r="B71" s="94"/>
      <c r="C71" s="94"/>
      <c r="D71" s="94"/>
      <c r="E71" s="94"/>
      <c r="F71" s="132" t="s">
        <v>46</v>
      </c>
      <c r="G71" s="132" t="s">
        <v>46</v>
      </c>
      <c r="H71" s="282" t="s">
        <v>92</v>
      </c>
      <c r="I71" s="132" t="s">
        <v>19</v>
      </c>
      <c r="J71" s="133" t="s">
        <v>19</v>
      </c>
    </row>
    <row r="72" spans="1:10" s="13" customFormat="1" ht="54.95" customHeight="1" x14ac:dyDescent="0.2">
      <c r="A72" s="95"/>
      <c r="B72" s="95"/>
      <c r="C72" s="95"/>
      <c r="D72" s="95"/>
      <c r="E72" s="95"/>
      <c r="F72" s="116" t="s">
        <v>89</v>
      </c>
      <c r="G72" s="116" t="s">
        <v>88</v>
      </c>
      <c r="H72" s="283"/>
      <c r="I72" s="116" t="s">
        <v>91</v>
      </c>
      <c r="J72" s="107" t="s">
        <v>163</v>
      </c>
    </row>
    <row r="73" spans="1:10" ht="18" customHeight="1" x14ac:dyDescent="0.2">
      <c r="A73" s="97" t="s">
        <v>9</v>
      </c>
      <c r="B73" s="321" t="s">
        <v>90</v>
      </c>
      <c r="C73" s="321"/>
      <c r="D73" s="321"/>
      <c r="E73" s="321"/>
      <c r="F73" s="321"/>
      <c r="G73" s="321"/>
      <c r="H73" s="321"/>
      <c r="I73" s="321"/>
      <c r="J73" s="321"/>
    </row>
    <row r="74" spans="1:10" ht="18" customHeight="1" x14ac:dyDescent="0.2">
      <c r="A74" s="135" t="s">
        <v>79</v>
      </c>
      <c r="B74" s="319"/>
      <c r="C74" s="319"/>
      <c r="D74" s="319"/>
      <c r="E74" s="319"/>
      <c r="F74" s="96"/>
      <c r="G74" s="96"/>
      <c r="H74" s="74"/>
      <c r="I74" s="88">
        <f>F74*G74*H74</f>
        <v>0</v>
      </c>
      <c r="J74" s="88">
        <f t="shared" ref="J74:J76" si="16">IFERROR(I74/$C$5,0)</f>
        <v>0</v>
      </c>
    </row>
    <row r="75" spans="1:10" ht="18" customHeight="1" x14ac:dyDescent="0.2">
      <c r="A75" s="135" t="s">
        <v>80</v>
      </c>
      <c r="B75" s="319"/>
      <c r="C75" s="319"/>
      <c r="D75" s="319"/>
      <c r="E75" s="319"/>
      <c r="F75" s="96"/>
      <c r="G75" s="96"/>
      <c r="H75" s="74"/>
      <c r="I75" s="88">
        <f t="shared" ref="I75:I88" si="17">F75*G75*H75</f>
        <v>0</v>
      </c>
      <c r="J75" s="88">
        <f t="shared" si="16"/>
        <v>0</v>
      </c>
    </row>
    <row r="76" spans="1:10" ht="18" customHeight="1" x14ac:dyDescent="0.2">
      <c r="A76" s="135" t="s">
        <v>81</v>
      </c>
      <c r="B76" s="319"/>
      <c r="C76" s="319"/>
      <c r="D76" s="319"/>
      <c r="E76" s="319"/>
      <c r="F76" s="96"/>
      <c r="G76" s="96"/>
      <c r="H76" s="74"/>
      <c r="I76" s="88">
        <f t="shared" si="17"/>
        <v>0</v>
      </c>
      <c r="J76" s="88">
        <f t="shared" si="16"/>
        <v>0</v>
      </c>
    </row>
    <row r="77" spans="1:10" ht="18" customHeight="1" x14ac:dyDescent="0.2">
      <c r="A77" s="139" t="s">
        <v>9</v>
      </c>
      <c r="B77" s="317" t="s">
        <v>173</v>
      </c>
      <c r="C77" s="317"/>
      <c r="D77" s="317"/>
      <c r="E77" s="317"/>
      <c r="F77" s="317"/>
      <c r="G77" s="317"/>
      <c r="H77" s="317"/>
      <c r="I77" s="138"/>
      <c r="J77" s="138">
        <f>SUM(J74:J76)</f>
        <v>0</v>
      </c>
    </row>
    <row r="78" spans="1:10" s="3" customFormat="1" ht="5.0999999999999996" customHeight="1" x14ac:dyDescent="0.2">
      <c r="A78" s="322"/>
      <c r="B78" s="322"/>
      <c r="C78" s="322"/>
      <c r="D78" s="322"/>
      <c r="E78" s="322"/>
      <c r="F78" s="322"/>
      <c r="G78" s="322"/>
      <c r="H78" s="322"/>
      <c r="I78" s="322"/>
      <c r="J78" s="322"/>
    </row>
    <row r="79" spans="1:10" ht="18" customHeight="1" x14ac:dyDescent="0.2">
      <c r="A79" s="97" t="s">
        <v>29</v>
      </c>
      <c r="B79" s="321" t="s">
        <v>90</v>
      </c>
      <c r="C79" s="321"/>
      <c r="D79" s="321"/>
      <c r="E79" s="321"/>
      <c r="F79" s="321"/>
      <c r="G79" s="321"/>
      <c r="H79" s="321"/>
      <c r="I79" s="321"/>
      <c r="J79" s="321"/>
    </row>
    <row r="80" spans="1:10" ht="18" customHeight="1" x14ac:dyDescent="0.2">
      <c r="A80" s="135" t="s">
        <v>82</v>
      </c>
      <c r="B80" s="319"/>
      <c r="C80" s="319"/>
      <c r="D80" s="319"/>
      <c r="E80" s="319"/>
      <c r="F80" s="96"/>
      <c r="G80" s="96"/>
      <c r="H80" s="74"/>
      <c r="I80" s="88">
        <f t="shared" si="17"/>
        <v>0</v>
      </c>
      <c r="J80" s="88">
        <f t="shared" ref="J80:J82" si="18">IFERROR(I80/$C$5,0)</f>
        <v>0</v>
      </c>
    </row>
    <row r="81" spans="1:10" ht="18" customHeight="1" x14ac:dyDescent="0.2">
      <c r="A81" s="135" t="s">
        <v>83</v>
      </c>
      <c r="B81" s="319"/>
      <c r="C81" s="319"/>
      <c r="D81" s="319"/>
      <c r="E81" s="319"/>
      <c r="F81" s="96"/>
      <c r="G81" s="96"/>
      <c r="H81" s="74"/>
      <c r="I81" s="88">
        <f t="shared" si="17"/>
        <v>0</v>
      </c>
      <c r="J81" s="88">
        <f t="shared" si="18"/>
        <v>0</v>
      </c>
    </row>
    <row r="82" spans="1:10" ht="18" customHeight="1" x14ac:dyDescent="0.2">
      <c r="A82" s="135" t="s">
        <v>84</v>
      </c>
      <c r="B82" s="319"/>
      <c r="C82" s="319"/>
      <c r="D82" s="319"/>
      <c r="E82" s="319"/>
      <c r="F82" s="96"/>
      <c r="G82" s="96"/>
      <c r="H82" s="74"/>
      <c r="I82" s="88">
        <f t="shared" si="17"/>
        <v>0</v>
      </c>
      <c r="J82" s="88">
        <f t="shared" si="18"/>
        <v>0</v>
      </c>
    </row>
    <row r="83" spans="1:10" ht="18" customHeight="1" x14ac:dyDescent="0.2">
      <c r="A83" s="139" t="s">
        <v>29</v>
      </c>
      <c r="B83" s="317" t="s">
        <v>173</v>
      </c>
      <c r="C83" s="317"/>
      <c r="D83" s="317"/>
      <c r="E83" s="317"/>
      <c r="F83" s="317"/>
      <c r="G83" s="317"/>
      <c r="H83" s="317"/>
      <c r="I83" s="138"/>
      <c r="J83" s="138">
        <f>SUM(J80:J82)</f>
        <v>0</v>
      </c>
    </row>
    <row r="84" spans="1:10" ht="5.0999999999999996" customHeight="1" x14ac:dyDescent="0.2">
      <c r="A84" s="318"/>
      <c r="B84" s="318"/>
      <c r="C84" s="318"/>
      <c r="D84" s="318"/>
      <c r="E84" s="318"/>
      <c r="F84" s="318"/>
      <c r="G84" s="318"/>
      <c r="H84" s="318"/>
      <c r="I84" s="318"/>
      <c r="J84" s="318"/>
    </row>
    <row r="85" spans="1:10" ht="18" customHeight="1" x14ac:dyDescent="0.2">
      <c r="A85" s="97" t="s">
        <v>30</v>
      </c>
      <c r="B85" s="321" t="s">
        <v>90</v>
      </c>
      <c r="C85" s="321"/>
      <c r="D85" s="321"/>
      <c r="E85" s="321"/>
      <c r="F85" s="321"/>
      <c r="G85" s="321"/>
      <c r="H85" s="321"/>
      <c r="I85" s="321"/>
      <c r="J85" s="321"/>
    </row>
    <row r="86" spans="1:10" ht="18" customHeight="1" x14ac:dyDescent="0.2">
      <c r="A86" s="135" t="s">
        <v>85</v>
      </c>
      <c r="B86" s="319"/>
      <c r="C86" s="319"/>
      <c r="D86" s="319"/>
      <c r="E86" s="319"/>
      <c r="F86" s="96"/>
      <c r="G86" s="96"/>
      <c r="H86" s="74"/>
      <c r="I86" s="88">
        <f t="shared" si="17"/>
        <v>0</v>
      </c>
      <c r="J86" s="88">
        <f t="shared" ref="J86:J88" si="19">IFERROR(I86/$C$5,0)</f>
        <v>0</v>
      </c>
    </row>
    <row r="87" spans="1:10" ht="18" customHeight="1" x14ac:dyDescent="0.2">
      <c r="A87" s="135" t="s">
        <v>86</v>
      </c>
      <c r="B87" s="319"/>
      <c r="C87" s="319"/>
      <c r="D87" s="319"/>
      <c r="E87" s="319"/>
      <c r="F87" s="96"/>
      <c r="G87" s="96"/>
      <c r="H87" s="74"/>
      <c r="I87" s="88">
        <f t="shared" si="17"/>
        <v>0</v>
      </c>
      <c r="J87" s="88">
        <f t="shared" si="19"/>
        <v>0</v>
      </c>
    </row>
    <row r="88" spans="1:10" ht="18" customHeight="1" x14ac:dyDescent="0.2">
      <c r="A88" s="135" t="s">
        <v>87</v>
      </c>
      <c r="B88" s="319"/>
      <c r="C88" s="319"/>
      <c r="D88" s="319"/>
      <c r="E88" s="319"/>
      <c r="F88" s="96"/>
      <c r="G88" s="96"/>
      <c r="H88" s="74"/>
      <c r="I88" s="88">
        <f t="shared" si="17"/>
        <v>0</v>
      </c>
      <c r="J88" s="88">
        <f t="shared" si="19"/>
        <v>0</v>
      </c>
    </row>
    <row r="89" spans="1:10" ht="18" customHeight="1" x14ac:dyDescent="0.2">
      <c r="A89" s="139" t="s">
        <v>30</v>
      </c>
      <c r="B89" s="317" t="s">
        <v>173</v>
      </c>
      <c r="C89" s="317"/>
      <c r="D89" s="317"/>
      <c r="E89" s="317"/>
      <c r="F89" s="317"/>
      <c r="G89" s="317"/>
      <c r="H89" s="317"/>
      <c r="I89" s="138"/>
      <c r="J89" s="138">
        <f>SUM(J86:J88)</f>
        <v>0</v>
      </c>
    </row>
    <row r="90" spans="1:10" s="13" customFormat="1" ht="18" customHeight="1" x14ac:dyDescent="0.2">
      <c r="A90" s="330"/>
      <c r="B90" s="330"/>
      <c r="C90" s="330"/>
      <c r="D90" s="330"/>
      <c r="E90" s="330"/>
      <c r="F90" s="330"/>
      <c r="G90" s="330"/>
      <c r="H90" s="330"/>
      <c r="I90" s="330"/>
      <c r="J90" s="27"/>
    </row>
    <row r="91" spans="1:10" ht="20.100000000000001" customHeight="1" x14ac:dyDescent="0.2">
      <c r="A91" s="331" t="s">
        <v>170</v>
      </c>
      <c r="B91" s="331"/>
      <c r="C91" s="331"/>
      <c r="D91" s="331"/>
      <c r="E91" s="331"/>
      <c r="F91" s="331"/>
      <c r="G91" s="331"/>
      <c r="H91" s="331"/>
      <c r="I91" s="331"/>
      <c r="J91" s="331"/>
    </row>
    <row r="92" spans="1:10" ht="9.9499999999999993" customHeight="1" x14ac:dyDescent="0.2">
      <c r="A92" s="329"/>
      <c r="B92" s="329"/>
      <c r="C92" s="329"/>
      <c r="D92" s="329"/>
      <c r="E92" s="329"/>
      <c r="F92" s="329"/>
      <c r="G92" s="329"/>
      <c r="H92" s="329"/>
      <c r="I92" s="329"/>
      <c r="J92" s="11"/>
    </row>
    <row r="93" spans="1:10" ht="15" customHeight="1" x14ac:dyDescent="0.2">
      <c r="A93" s="12"/>
      <c r="B93" s="19"/>
      <c r="C93" s="19"/>
      <c r="D93" s="19"/>
      <c r="E93" s="19"/>
      <c r="F93" s="19"/>
      <c r="G93" s="19"/>
      <c r="H93" s="19"/>
      <c r="I93" s="19"/>
      <c r="J93" s="19"/>
    </row>
    <row r="94" spans="1:10" ht="15" customHeight="1" x14ac:dyDescent="0.2">
      <c r="A94" s="12"/>
      <c r="B94" s="19"/>
      <c r="C94" s="19"/>
      <c r="D94" s="19"/>
      <c r="E94" s="19"/>
      <c r="F94" s="19"/>
      <c r="G94" s="19"/>
      <c r="H94" s="19"/>
      <c r="I94" s="19"/>
      <c r="J94" s="19"/>
    </row>
    <row r="95" spans="1:10" ht="15" customHeight="1" x14ac:dyDescent="0.2">
      <c r="A95" s="12"/>
      <c r="B95" s="11"/>
      <c r="C95" s="11"/>
      <c r="D95" s="11"/>
      <c r="E95" s="11"/>
      <c r="F95" s="11"/>
      <c r="G95" s="11"/>
      <c r="H95" s="11"/>
      <c r="I95" s="11"/>
      <c r="J95" s="11"/>
    </row>
    <row r="96" spans="1:10" ht="18" customHeight="1" x14ac:dyDescent="0.2">
      <c r="A96" s="20"/>
      <c r="B96" s="21"/>
      <c r="C96" s="21"/>
      <c r="D96" s="21"/>
      <c r="E96" s="21"/>
      <c r="F96" s="21"/>
      <c r="G96" s="21"/>
      <c r="H96" s="21"/>
      <c r="I96" s="21"/>
      <c r="J96" s="21"/>
    </row>
    <row r="97" spans="1:12" ht="15.75" customHeight="1" x14ac:dyDescent="0.2">
      <c r="A97" s="12"/>
      <c r="B97" s="22"/>
      <c r="C97" s="10"/>
      <c r="D97" s="10"/>
      <c r="E97" s="22"/>
      <c r="F97" s="10"/>
      <c r="G97" s="10"/>
      <c r="H97" s="10"/>
      <c r="I97" s="4"/>
      <c r="J97" s="4"/>
    </row>
    <row r="98" spans="1:12" ht="19.5" customHeight="1" x14ac:dyDescent="0.2">
      <c r="A98" s="3"/>
      <c r="B98" s="9"/>
      <c r="C98" s="8"/>
      <c r="D98" s="7"/>
      <c r="E98" s="23"/>
      <c r="F98" s="6"/>
      <c r="G98" s="6"/>
      <c r="H98" s="6"/>
      <c r="I98" s="5"/>
      <c r="J98" s="5"/>
    </row>
    <row r="99" spans="1:12" ht="19.5" customHeight="1" x14ac:dyDescent="0.2">
      <c r="A99" s="3"/>
      <c r="B99" s="9"/>
      <c r="C99" s="8"/>
      <c r="D99" s="7"/>
      <c r="E99" s="6"/>
      <c r="F99" s="6"/>
      <c r="G99" s="6"/>
      <c r="H99" s="6"/>
      <c r="I99" s="5"/>
      <c r="J99" s="5"/>
    </row>
    <row r="101" spans="1:12" ht="12.75" customHeight="1" x14ac:dyDescent="0.2">
      <c r="B101" s="2"/>
      <c r="C101" s="2"/>
      <c r="D101" s="2"/>
      <c r="E101" s="2"/>
      <c r="F101" s="2"/>
      <c r="G101" s="2"/>
      <c r="H101" s="2"/>
      <c r="I101" s="2"/>
      <c r="J101" s="2"/>
      <c r="K101" s="2"/>
      <c r="L101" s="2"/>
    </row>
    <row r="102" spans="1:12" ht="12.75" customHeight="1" x14ac:dyDescent="0.2">
      <c r="B102" s="2"/>
      <c r="C102" s="2"/>
      <c r="D102" s="2"/>
      <c r="E102" s="2"/>
      <c r="F102" s="2"/>
      <c r="G102" s="2"/>
      <c r="H102" s="2"/>
      <c r="I102" s="2"/>
      <c r="J102" s="2"/>
      <c r="K102" s="2"/>
      <c r="L102" s="2"/>
    </row>
  </sheetData>
  <sheetProtection selectLockedCells="1"/>
  <mergeCells count="87">
    <mergeCell ref="A5:B5"/>
    <mergeCell ref="B77:H77"/>
    <mergeCell ref="B83:H83"/>
    <mergeCell ref="B89:H89"/>
    <mergeCell ref="B66:F66"/>
    <mergeCell ref="B67:F67"/>
    <mergeCell ref="B68:F68"/>
    <mergeCell ref="B75:E75"/>
    <mergeCell ref="B74:E74"/>
    <mergeCell ref="H71:H72"/>
    <mergeCell ref="B87:E87"/>
    <mergeCell ref="B88:E88"/>
    <mergeCell ref="A84:J84"/>
    <mergeCell ref="B85:J85"/>
    <mergeCell ref="B79:J79"/>
    <mergeCell ref="B55:F55"/>
    <mergeCell ref="A22:J22"/>
    <mergeCell ref="A40:J40"/>
    <mergeCell ref="B53:J53"/>
    <mergeCell ref="B15:H15"/>
    <mergeCell ref="B21:H21"/>
    <mergeCell ref="B27:H27"/>
    <mergeCell ref="B33:H33"/>
    <mergeCell ref="B39:H39"/>
    <mergeCell ref="B36:F36"/>
    <mergeCell ref="B37:F37"/>
    <mergeCell ref="B38:F38"/>
    <mergeCell ref="A92:I92"/>
    <mergeCell ref="A90:I90"/>
    <mergeCell ref="B80:E80"/>
    <mergeCell ref="B81:E81"/>
    <mergeCell ref="B82:E82"/>
    <mergeCell ref="B86:E86"/>
    <mergeCell ref="A91:J91"/>
    <mergeCell ref="B76:E76"/>
    <mergeCell ref="B49:F49"/>
    <mergeCell ref="A1:I1"/>
    <mergeCell ref="B13:F13"/>
    <mergeCell ref="H9:H10"/>
    <mergeCell ref="B12:F12"/>
    <mergeCell ref="B14:F14"/>
    <mergeCell ref="B43:F43"/>
    <mergeCell ref="B44:F44"/>
    <mergeCell ref="A9:F10"/>
    <mergeCell ref="B42:F42"/>
    <mergeCell ref="B30:F30"/>
    <mergeCell ref="B31:F31"/>
    <mergeCell ref="B32:F32"/>
    <mergeCell ref="A3:E3"/>
    <mergeCell ref="D7:J7"/>
    <mergeCell ref="A78:J78"/>
    <mergeCell ref="A34:J34"/>
    <mergeCell ref="B23:J23"/>
    <mergeCell ref="B29:J29"/>
    <mergeCell ref="B35:J35"/>
    <mergeCell ref="B45:H45"/>
    <mergeCell ref="A46:J46"/>
    <mergeCell ref="B47:J47"/>
    <mergeCell ref="B51:H51"/>
    <mergeCell ref="A52:J52"/>
    <mergeCell ref="B56:F56"/>
    <mergeCell ref="B41:J41"/>
    <mergeCell ref="B73:J73"/>
    <mergeCell ref="B60:F60"/>
    <mergeCell ref="B61:F61"/>
    <mergeCell ref="B62:F62"/>
    <mergeCell ref="B59:J59"/>
    <mergeCell ref="B63:H63"/>
    <mergeCell ref="A64:J64"/>
    <mergeCell ref="B65:J65"/>
    <mergeCell ref="B69:H69"/>
    <mergeCell ref="A7:B7"/>
    <mergeCell ref="B57:H57"/>
    <mergeCell ref="A58:J58"/>
    <mergeCell ref="B11:J11"/>
    <mergeCell ref="B18:F18"/>
    <mergeCell ref="B19:F19"/>
    <mergeCell ref="B20:F20"/>
    <mergeCell ref="B24:F24"/>
    <mergeCell ref="B25:F25"/>
    <mergeCell ref="B26:F26"/>
    <mergeCell ref="A28:J28"/>
    <mergeCell ref="B54:F54"/>
    <mergeCell ref="B50:F50"/>
    <mergeCell ref="B48:F48"/>
    <mergeCell ref="A16:J16"/>
    <mergeCell ref="B17:J17"/>
  </mergeCells>
  <printOptions horizontalCentered="1"/>
  <pageMargins left="0.19685039370078741" right="0.31496062992125984" top="0.78740157480314965" bottom="0.59055118110236227" header="0.19685039370078741" footer="0.19685039370078741"/>
  <pageSetup paperSize="9" scale="56" fitToHeight="0" orientation="portrait" r:id="rId1"/>
  <headerFooter scaleWithDoc="0">
    <oddHeader>&amp;L&amp;G&amp;C&amp;12&amp;K00-022Teil C / Finanzierung&amp;R&amp;G</oddHeader>
    <oddFooter>&amp;L&amp;K00-023Teil C, September 2022&amp;C&amp;K00-023&amp;A&amp;R&amp;K00-023&amp;P/&amp;N</oddFooter>
  </headerFooter>
  <rowBreaks count="1" manualBreakCount="1">
    <brk id="70" max="16383" man="1"/>
  </rowBreaks>
  <colBreaks count="1" manualBreakCount="1">
    <brk id="13" max="1048575" man="1"/>
  </col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8"/>
  <sheetViews>
    <sheetView view="pageLayout" zoomScale="80" zoomScaleNormal="80" zoomScaleSheetLayoutView="90" zoomScalePageLayoutView="80" workbookViewId="0">
      <selection activeCell="G26" sqref="G26"/>
    </sheetView>
  </sheetViews>
  <sheetFormatPr baseColWidth="10" defaultColWidth="11.42578125" defaultRowHeight="12.75" x14ac:dyDescent="0.2"/>
  <cols>
    <col min="1" max="1" width="6.7109375" style="205" customWidth="1"/>
    <col min="2" max="2" width="10.7109375" style="1" customWidth="1"/>
    <col min="3" max="3" width="22.7109375" style="1" customWidth="1"/>
    <col min="4" max="5" width="31.140625" style="1" customWidth="1"/>
    <col min="6" max="7" width="17.7109375" style="1" customWidth="1"/>
    <col min="8" max="8" width="20.7109375" style="1" customWidth="1"/>
    <col min="9" max="9" width="23" style="1" customWidth="1"/>
    <col min="10" max="16384" width="11.42578125" style="1"/>
  </cols>
  <sheetData>
    <row r="1" spans="1:9" s="15" customFormat="1" ht="20.25" x14ac:dyDescent="0.2">
      <c r="A1" s="305" t="s">
        <v>125</v>
      </c>
      <c r="B1" s="305"/>
      <c r="C1" s="305"/>
      <c r="D1" s="305"/>
      <c r="E1" s="28"/>
      <c r="F1" s="40"/>
      <c r="G1" s="40"/>
      <c r="H1" s="40"/>
      <c r="I1" s="40"/>
    </row>
    <row r="2" spans="1:9" s="15" customFormat="1" ht="30" customHeight="1" thickBot="1" x14ac:dyDescent="0.25">
      <c r="A2" s="341"/>
      <c r="B2" s="341"/>
      <c r="C2" s="341"/>
      <c r="D2" s="341"/>
      <c r="E2" s="341"/>
      <c r="F2" s="341"/>
      <c r="G2" s="341"/>
      <c r="H2" s="341"/>
      <c r="I2" s="341"/>
    </row>
    <row r="3" spans="1:9" s="15" customFormat="1" ht="20.100000000000001" customHeight="1" thickTop="1" thickBot="1" x14ac:dyDescent="0.25">
      <c r="A3" s="182"/>
      <c r="B3" s="182"/>
      <c r="C3" s="182"/>
      <c r="D3" s="342" t="s">
        <v>168</v>
      </c>
      <c r="E3" s="343"/>
      <c r="F3" s="343"/>
      <c r="G3" s="343"/>
      <c r="H3" s="343"/>
      <c r="I3" s="344"/>
    </row>
    <row r="4" spans="1:9" ht="20.100000000000001" customHeight="1" thickTop="1" x14ac:dyDescent="0.2">
      <c r="B4" s="48"/>
      <c r="C4" s="48"/>
      <c r="D4" s="48"/>
      <c r="E4" s="48"/>
      <c r="F4" s="48"/>
      <c r="G4" s="48"/>
      <c r="H4" s="48"/>
      <c r="I4" s="48"/>
    </row>
    <row r="5" spans="1:9" ht="18" customHeight="1" x14ac:dyDescent="0.2">
      <c r="A5" s="335" t="s">
        <v>20</v>
      </c>
      <c r="B5" s="335"/>
      <c r="C5" s="335"/>
      <c r="D5" s="336"/>
      <c r="E5" s="337"/>
      <c r="F5" s="337"/>
      <c r="G5" s="337"/>
      <c r="H5" s="337"/>
      <c r="I5" s="338"/>
    </row>
    <row r="6" spans="1:9" ht="18" customHeight="1" x14ac:dyDescent="0.2">
      <c r="A6" s="335" t="s">
        <v>143</v>
      </c>
      <c r="B6" s="335"/>
      <c r="C6" s="335"/>
      <c r="D6" s="336"/>
      <c r="E6" s="337"/>
      <c r="F6" s="337"/>
      <c r="G6" s="337"/>
      <c r="H6" s="337"/>
      <c r="I6" s="338"/>
    </row>
    <row r="7" spans="1:9" ht="18" customHeight="1" x14ac:dyDescent="0.2">
      <c r="A7" s="335" t="s">
        <v>142</v>
      </c>
      <c r="B7" s="335"/>
      <c r="C7" s="335"/>
      <c r="D7" s="336"/>
      <c r="E7" s="337"/>
      <c r="F7" s="337"/>
      <c r="G7" s="337"/>
      <c r="H7" s="337"/>
      <c r="I7" s="338"/>
    </row>
    <row r="8" spans="1:9" ht="18" customHeight="1" x14ac:dyDescent="0.2">
      <c r="A8" s="308" t="s">
        <v>144</v>
      </c>
      <c r="B8" s="309"/>
      <c r="C8" s="310"/>
      <c r="D8" s="314">
        <f ca="1">TODAY()</f>
        <v>44928</v>
      </c>
      <c r="E8" s="339"/>
      <c r="F8" s="339"/>
      <c r="G8" s="339"/>
      <c r="H8" s="339"/>
      <c r="I8" s="340"/>
    </row>
    <row r="9" spans="1:9" ht="18" customHeight="1" x14ac:dyDescent="0.2">
      <c r="B9" s="3"/>
      <c r="C9" s="38"/>
      <c r="D9" s="38"/>
      <c r="E9" s="38"/>
      <c r="F9" s="37"/>
      <c r="G9" s="37"/>
      <c r="H9" s="4"/>
      <c r="I9" s="4"/>
    </row>
    <row r="10" spans="1:9" ht="18" customHeight="1" x14ac:dyDescent="0.2">
      <c r="A10" s="350" t="s">
        <v>121</v>
      </c>
      <c r="B10" s="351"/>
      <c r="C10" s="351"/>
      <c r="D10" s="351"/>
      <c r="E10" s="351"/>
      <c r="F10" s="351"/>
      <c r="G10" s="351"/>
      <c r="H10" s="351"/>
      <c r="I10" s="352"/>
    </row>
    <row r="11" spans="1:9" ht="39.950000000000003" customHeight="1" x14ac:dyDescent="0.2">
      <c r="A11" s="353" t="s">
        <v>120</v>
      </c>
      <c r="B11" s="354"/>
      <c r="C11" s="169" t="s">
        <v>119</v>
      </c>
      <c r="D11" s="169" t="s">
        <v>118</v>
      </c>
      <c r="E11" s="169" t="s">
        <v>37</v>
      </c>
      <c r="F11" s="169" t="s">
        <v>117</v>
      </c>
      <c r="G11" s="169" t="s">
        <v>116</v>
      </c>
      <c r="H11" s="169" t="s">
        <v>115</v>
      </c>
      <c r="I11" s="169" t="s">
        <v>113</v>
      </c>
    </row>
    <row r="12" spans="1:9" ht="18" customHeight="1" x14ac:dyDescent="0.2">
      <c r="A12" s="358">
        <v>1</v>
      </c>
      <c r="B12" s="358"/>
      <c r="C12" s="163"/>
      <c r="D12" s="186"/>
      <c r="E12" s="187"/>
      <c r="F12" s="163"/>
      <c r="G12" s="186"/>
      <c r="H12" s="187"/>
      <c r="I12" s="188"/>
    </row>
    <row r="13" spans="1:9" ht="18" customHeight="1" x14ac:dyDescent="0.2">
      <c r="A13" s="358">
        <v>2</v>
      </c>
      <c r="B13" s="358"/>
      <c r="C13" s="163"/>
      <c r="D13" s="186"/>
      <c r="E13" s="187"/>
      <c r="F13" s="163"/>
      <c r="G13" s="186"/>
      <c r="H13" s="187"/>
      <c r="I13" s="188"/>
    </row>
    <row r="14" spans="1:9" ht="18" customHeight="1" x14ac:dyDescent="0.2">
      <c r="A14" s="358">
        <v>3</v>
      </c>
      <c r="B14" s="358"/>
      <c r="C14" s="163"/>
      <c r="D14" s="186"/>
      <c r="E14" s="187"/>
      <c r="F14" s="163"/>
      <c r="G14" s="186"/>
      <c r="H14" s="187"/>
      <c r="I14" s="188"/>
    </row>
    <row r="15" spans="1:9" ht="18" customHeight="1" x14ac:dyDescent="0.2">
      <c r="A15" s="358">
        <v>4</v>
      </c>
      <c r="B15" s="358"/>
      <c r="C15" s="163"/>
      <c r="D15" s="186"/>
      <c r="E15" s="187"/>
      <c r="F15" s="163"/>
      <c r="G15" s="186"/>
      <c r="H15" s="187"/>
      <c r="I15" s="188"/>
    </row>
    <row r="16" spans="1:9" ht="18" customHeight="1" x14ac:dyDescent="0.2">
      <c r="A16" s="359"/>
      <c r="B16" s="359"/>
      <c r="C16" s="189"/>
      <c r="D16" s="189"/>
      <c r="E16" s="177">
        <f>SUM(E12:E15)</f>
        <v>0</v>
      </c>
      <c r="F16" s="190"/>
      <c r="G16" s="189"/>
      <c r="H16" s="177">
        <f>SUM(H12:H15)</f>
        <v>0</v>
      </c>
      <c r="I16" s="191"/>
    </row>
    <row r="17" spans="1:9" ht="18" customHeight="1" x14ac:dyDescent="0.2">
      <c r="B17" s="17"/>
      <c r="C17" s="16"/>
      <c r="D17" s="16"/>
      <c r="E17" s="16"/>
      <c r="F17" s="16"/>
      <c r="G17" s="3"/>
      <c r="H17" s="3"/>
      <c r="I17" s="3"/>
    </row>
    <row r="18" spans="1:9" ht="18" customHeight="1" thickBot="1" x14ac:dyDescent="0.25">
      <c r="B18" s="3"/>
      <c r="C18" s="3"/>
      <c r="D18" s="3"/>
      <c r="E18" s="3"/>
      <c r="F18" s="3"/>
      <c r="G18" s="3"/>
      <c r="H18" s="3"/>
      <c r="I18" s="3"/>
    </row>
    <row r="19" spans="1:9" ht="18" customHeight="1" x14ac:dyDescent="0.2">
      <c r="B19" s="3"/>
      <c r="C19" s="3"/>
      <c r="D19" s="176" t="s">
        <v>110</v>
      </c>
      <c r="E19" s="175" t="s">
        <v>114</v>
      </c>
      <c r="F19" s="175">
        <f>IFERROR(H16/E16,0)</f>
        <v>0</v>
      </c>
      <c r="G19" s="174" t="s">
        <v>113</v>
      </c>
      <c r="I19" s="3"/>
    </row>
    <row r="20" spans="1:9" ht="18" customHeight="1" thickBot="1" x14ac:dyDescent="0.25">
      <c r="B20" s="3"/>
      <c r="C20" s="3"/>
      <c r="D20" s="173"/>
      <c r="E20" s="172" t="s">
        <v>112</v>
      </c>
      <c r="F20" s="171">
        <f>IFERROR(E16/H16,0)</f>
        <v>0</v>
      </c>
      <c r="G20" s="170" t="s">
        <v>111</v>
      </c>
      <c r="I20" s="3"/>
    </row>
    <row r="21" spans="1:9" ht="18" customHeight="1" x14ac:dyDescent="0.2">
      <c r="B21" s="3"/>
      <c r="C21" s="3"/>
      <c r="D21" s="36"/>
      <c r="E21" s="35"/>
      <c r="F21" s="34"/>
      <c r="G21" s="33"/>
      <c r="I21" s="3"/>
    </row>
    <row r="22" spans="1:9" ht="18" customHeight="1" x14ac:dyDescent="0.2">
      <c r="A22" s="206"/>
      <c r="B22" s="32"/>
      <c r="C22" s="31"/>
      <c r="D22" s="360"/>
      <c r="E22" s="360"/>
      <c r="F22" s="360"/>
      <c r="G22" s="192"/>
      <c r="H22" s="361"/>
      <c r="I22" s="361"/>
    </row>
    <row r="23" spans="1:9" ht="18" customHeight="1" x14ac:dyDescent="0.2">
      <c r="A23" s="350" t="s">
        <v>109</v>
      </c>
      <c r="B23" s="351"/>
      <c r="C23" s="351"/>
      <c r="D23" s="351"/>
      <c r="E23" s="351"/>
      <c r="F23" s="351"/>
      <c r="G23" s="362"/>
      <c r="H23" s="351"/>
      <c r="I23" s="352"/>
    </row>
    <row r="24" spans="1:9" ht="45" customHeight="1" x14ac:dyDescent="0.2">
      <c r="A24" s="169" t="s">
        <v>108</v>
      </c>
      <c r="B24" s="169" t="s">
        <v>107</v>
      </c>
      <c r="C24" s="169" t="s">
        <v>106</v>
      </c>
      <c r="D24" s="169" t="s">
        <v>105</v>
      </c>
      <c r="E24" s="169" t="s">
        <v>104</v>
      </c>
      <c r="F24" s="169" t="s">
        <v>103</v>
      </c>
      <c r="G24" s="169" t="s">
        <v>167</v>
      </c>
      <c r="H24" s="353" t="s">
        <v>101</v>
      </c>
      <c r="I24" s="354"/>
    </row>
    <row r="25" spans="1:9" ht="18" customHeight="1" x14ac:dyDescent="0.2">
      <c r="A25" s="128"/>
      <c r="B25" s="154" t="s">
        <v>2</v>
      </c>
      <c r="C25" s="363" t="s">
        <v>12</v>
      </c>
      <c r="D25" s="364"/>
      <c r="E25" s="364"/>
      <c r="F25" s="364"/>
      <c r="G25" s="364"/>
      <c r="H25" s="364"/>
      <c r="I25" s="365"/>
    </row>
    <row r="26" spans="1:9" ht="18" customHeight="1" x14ac:dyDescent="0.2">
      <c r="A26" s="180">
        <v>1</v>
      </c>
      <c r="B26" s="164"/>
      <c r="C26" s="168"/>
      <c r="D26" s="167"/>
      <c r="E26" s="167"/>
      <c r="F26" s="166"/>
      <c r="G26" s="165">
        <f>IFERROR(ROUND(F26/$F$19,4),0)</f>
        <v>0</v>
      </c>
      <c r="H26" s="345"/>
      <c r="I26" s="346"/>
    </row>
    <row r="27" spans="1:9" ht="18" customHeight="1" x14ac:dyDescent="0.2">
      <c r="A27" s="180">
        <v>2</v>
      </c>
      <c r="B27" s="164"/>
      <c r="C27" s="163"/>
      <c r="D27" s="160"/>
      <c r="E27" s="160"/>
      <c r="F27" s="153"/>
      <c r="G27" s="162">
        <f t="shared" ref="G27:G30" si="0">IFERROR(ROUND(F27/$F$19,4),0)</f>
        <v>0</v>
      </c>
      <c r="H27" s="345"/>
      <c r="I27" s="346"/>
    </row>
    <row r="28" spans="1:9" ht="18" customHeight="1" x14ac:dyDescent="0.2">
      <c r="A28" s="180">
        <v>3</v>
      </c>
      <c r="B28" s="164"/>
      <c r="C28" s="163"/>
      <c r="D28" s="160"/>
      <c r="E28" s="160"/>
      <c r="F28" s="153"/>
      <c r="G28" s="162">
        <f t="shared" si="0"/>
        <v>0</v>
      </c>
      <c r="H28" s="345"/>
      <c r="I28" s="346"/>
    </row>
    <row r="29" spans="1:9" ht="18" customHeight="1" x14ac:dyDescent="0.2">
      <c r="A29" s="180">
        <v>4</v>
      </c>
      <c r="B29" s="164"/>
      <c r="C29" s="163"/>
      <c r="D29" s="160"/>
      <c r="E29" s="160"/>
      <c r="F29" s="153"/>
      <c r="G29" s="162">
        <f t="shared" si="0"/>
        <v>0</v>
      </c>
      <c r="H29" s="345"/>
      <c r="I29" s="346"/>
    </row>
    <row r="30" spans="1:9" ht="18" customHeight="1" x14ac:dyDescent="0.2">
      <c r="A30" s="180">
        <v>5</v>
      </c>
      <c r="B30" s="164"/>
      <c r="C30" s="163"/>
      <c r="D30" s="160"/>
      <c r="E30" s="160"/>
      <c r="F30" s="153"/>
      <c r="G30" s="162">
        <f t="shared" si="0"/>
        <v>0</v>
      </c>
      <c r="H30" s="345"/>
      <c r="I30" s="346"/>
    </row>
    <row r="31" spans="1:9" ht="18" customHeight="1" x14ac:dyDescent="0.2">
      <c r="A31" s="207"/>
      <c r="B31" s="159"/>
      <c r="C31" s="366" t="s">
        <v>21</v>
      </c>
      <c r="D31" s="366"/>
      <c r="E31" s="366"/>
      <c r="F31" s="155">
        <f>SUM(F26:F30)</f>
        <v>0</v>
      </c>
      <c r="G31" s="155">
        <f>SUM(G26:G30)</f>
        <v>0</v>
      </c>
      <c r="H31" s="367"/>
      <c r="I31" s="368"/>
    </row>
    <row r="32" spans="1:9" ht="18" customHeight="1" x14ac:dyDescent="0.2">
      <c r="A32" s="128"/>
      <c r="B32" s="154" t="s">
        <v>3</v>
      </c>
      <c r="C32" s="363" t="s">
        <v>13</v>
      </c>
      <c r="D32" s="364"/>
      <c r="E32" s="364"/>
      <c r="F32" s="364">
        <f>SUM(F33:F38)</f>
        <v>0</v>
      </c>
      <c r="G32" s="364" t="e">
        <f>F32*#REF!</f>
        <v>#REF!</v>
      </c>
      <c r="H32" s="364"/>
      <c r="I32" s="365"/>
    </row>
    <row r="33" spans="1:9" ht="18" customHeight="1" x14ac:dyDescent="0.2">
      <c r="A33" s="180">
        <v>1</v>
      </c>
      <c r="B33" s="160"/>
      <c r="C33" s="163"/>
      <c r="D33" s="160"/>
      <c r="E33" s="160"/>
      <c r="F33" s="153"/>
      <c r="G33" s="162">
        <f t="shared" ref="G33:G37" si="1">IFERROR(ROUND(F33/$F$19,4),0)</f>
        <v>0</v>
      </c>
      <c r="H33" s="345"/>
      <c r="I33" s="346"/>
    </row>
    <row r="34" spans="1:9" ht="18" customHeight="1" x14ac:dyDescent="0.2">
      <c r="A34" s="180">
        <v>2</v>
      </c>
      <c r="B34" s="160"/>
      <c r="C34" s="163"/>
      <c r="D34" s="160"/>
      <c r="E34" s="160"/>
      <c r="F34" s="153"/>
      <c r="G34" s="162">
        <f t="shared" si="1"/>
        <v>0</v>
      </c>
      <c r="H34" s="345"/>
      <c r="I34" s="346"/>
    </row>
    <row r="35" spans="1:9" ht="18" customHeight="1" x14ac:dyDescent="0.2">
      <c r="A35" s="180">
        <v>3</v>
      </c>
      <c r="B35" s="160"/>
      <c r="C35" s="163"/>
      <c r="D35" s="160"/>
      <c r="E35" s="160"/>
      <c r="F35" s="153"/>
      <c r="G35" s="162">
        <f t="shared" si="1"/>
        <v>0</v>
      </c>
      <c r="H35" s="345"/>
      <c r="I35" s="346"/>
    </row>
    <row r="36" spans="1:9" ht="18" customHeight="1" x14ac:dyDescent="0.2">
      <c r="A36" s="180">
        <v>4</v>
      </c>
      <c r="B36" s="160"/>
      <c r="C36" s="163"/>
      <c r="D36" s="160"/>
      <c r="E36" s="160"/>
      <c r="F36" s="153"/>
      <c r="G36" s="162">
        <f t="shared" si="1"/>
        <v>0</v>
      </c>
      <c r="H36" s="345"/>
      <c r="I36" s="346"/>
    </row>
    <row r="37" spans="1:9" ht="18" customHeight="1" x14ac:dyDescent="0.2">
      <c r="A37" s="180">
        <v>5</v>
      </c>
      <c r="B37" s="160"/>
      <c r="C37" s="163"/>
      <c r="D37" s="160"/>
      <c r="E37" s="160"/>
      <c r="F37" s="153"/>
      <c r="G37" s="162">
        <f t="shared" si="1"/>
        <v>0</v>
      </c>
      <c r="H37" s="345"/>
      <c r="I37" s="346"/>
    </row>
    <row r="38" spans="1:9" ht="18" customHeight="1" x14ac:dyDescent="0.2">
      <c r="A38" s="207"/>
      <c r="B38" s="159"/>
      <c r="C38" s="366" t="s">
        <v>22</v>
      </c>
      <c r="D38" s="366"/>
      <c r="E38" s="366"/>
      <c r="F38" s="155">
        <f>SUM(F33:F37)</f>
        <v>0</v>
      </c>
      <c r="G38" s="155">
        <f>SUM(G33:G37)</f>
        <v>0</v>
      </c>
      <c r="H38" s="367"/>
      <c r="I38" s="368"/>
    </row>
    <row r="39" spans="1:9" ht="18" customHeight="1" x14ac:dyDescent="0.2">
      <c r="A39" s="128"/>
      <c r="B39" s="154" t="s">
        <v>4</v>
      </c>
      <c r="C39" s="363" t="s">
        <v>94</v>
      </c>
      <c r="D39" s="364"/>
      <c r="E39" s="364"/>
      <c r="F39" s="364">
        <f>SUM(F40:F45)</f>
        <v>0</v>
      </c>
      <c r="G39" s="364">
        <f>F39*G37</f>
        <v>0</v>
      </c>
      <c r="H39" s="364"/>
      <c r="I39" s="365"/>
    </row>
    <row r="40" spans="1:9" ht="18" customHeight="1" x14ac:dyDescent="0.2">
      <c r="A40" s="180">
        <v>1</v>
      </c>
      <c r="B40" s="160"/>
      <c r="C40" s="163"/>
      <c r="D40" s="160"/>
      <c r="E40" s="160"/>
      <c r="F40" s="153"/>
      <c r="G40" s="162">
        <f t="shared" ref="G40:G44" si="2">IFERROR(ROUND(F40/$F$19,4),0)</f>
        <v>0</v>
      </c>
      <c r="H40" s="345"/>
      <c r="I40" s="346"/>
    </row>
    <row r="41" spans="1:9" ht="18" customHeight="1" x14ac:dyDescent="0.2">
      <c r="A41" s="180">
        <v>2</v>
      </c>
      <c r="B41" s="160"/>
      <c r="C41" s="163"/>
      <c r="D41" s="160"/>
      <c r="E41" s="160"/>
      <c r="F41" s="153"/>
      <c r="G41" s="162">
        <f t="shared" si="2"/>
        <v>0</v>
      </c>
      <c r="H41" s="345"/>
      <c r="I41" s="346"/>
    </row>
    <row r="42" spans="1:9" ht="18" customHeight="1" x14ac:dyDescent="0.2">
      <c r="A42" s="180">
        <v>3</v>
      </c>
      <c r="B42" s="160"/>
      <c r="C42" s="163"/>
      <c r="D42" s="160"/>
      <c r="E42" s="160"/>
      <c r="F42" s="153"/>
      <c r="G42" s="162">
        <f t="shared" si="2"/>
        <v>0</v>
      </c>
      <c r="H42" s="345"/>
      <c r="I42" s="346"/>
    </row>
    <row r="43" spans="1:9" ht="18" customHeight="1" x14ac:dyDescent="0.2">
      <c r="A43" s="180">
        <v>4</v>
      </c>
      <c r="B43" s="160"/>
      <c r="C43" s="163"/>
      <c r="D43" s="160"/>
      <c r="E43" s="160"/>
      <c r="F43" s="153"/>
      <c r="G43" s="162">
        <f t="shared" si="2"/>
        <v>0</v>
      </c>
      <c r="H43" s="345"/>
      <c r="I43" s="346"/>
    </row>
    <row r="44" spans="1:9" ht="18" customHeight="1" x14ac:dyDescent="0.2">
      <c r="A44" s="180">
        <v>5</v>
      </c>
      <c r="B44" s="160"/>
      <c r="C44" s="163"/>
      <c r="D44" s="160"/>
      <c r="E44" s="160"/>
      <c r="F44" s="153"/>
      <c r="G44" s="162">
        <f t="shared" si="2"/>
        <v>0</v>
      </c>
      <c r="H44" s="345"/>
      <c r="I44" s="346"/>
    </row>
    <row r="45" spans="1:9" ht="18" customHeight="1" x14ac:dyDescent="0.2">
      <c r="A45" s="207"/>
      <c r="B45" s="159"/>
      <c r="C45" s="366" t="s">
        <v>33</v>
      </c>
      <c r="D45" s="366"/>
      <c r="E45" s="366"/>
      <c r="F45" s="155">
        <f>SUM(F40:F44)</f>
        <v>0</v>
      </c>
      <c r="G45" s="155">
        <f>SUM(G40:G44)</f>
        <v>0</v>
      </c>
      <c r="H45" s="367"/>
      <c r="I45" s="368"/>
    </row>
    <row r="46" spans="1:9" ht="18" customHeight="1" x14ac:dyDescent="0.2">
      <c r="A46" s="128"/>
      <c r="B46" s="154" t="s">
        <v>5</v>
      </c>
      <c r="C46" s="363" t="s">
        <v>14</v>
      </c>
      <c r="D46" s="364"/>
      <c r="E46" s="364"/>
      <c r="F46" s="364">
        <f>F48</f>
        <v>0</v>
      </c>
      <c r="G46" s="364">
        <f>IF(F46&gt;0,F46*G22,G48)</f>
        <v>0</v>
      </c>
      <c r="H46" s="364"/>
      <c r="I46" s="365"/>
    </row>
    <row r="47" spans="1:9" ht="18" customHeight="1" x14ac:dyDescent="0.2">
      <c r="A47" s="180"/>
      <c r="B47" s="160"/>
      <c r="C47" s="160"/>
      <c r="D47" s="160"/>
      <c r="E47" s="345"/>
      <c r="F47" s="346"/>
      <c r="G47" s="153"/>
      <c r="H47" s="345"/>
      <c r="I47" s="346"/>
    </row>
    <row r="48" spans="1:9" ht="18" customHeight="1" x14ac:dyDescent="0.2">
      <c r="A48" s="207"/>
      <c r="B48" s="159"/>
      <c r="C48" s="158" t="s">
        <v>100</v>
      </c>
      <c r="D48" s="157"/>
      <c r="E48" s="157"/>
      <c r="F48" s="156"/>
      <c r="G48" s="155">
        <f>SUM(G47:G47)</f>
        <v>0</v>
      </c>
      <c r="H48" s="367"/>
      <c r="I48" s="368"/>
    </row>
    <row r="49" spans="1:13" ht="24.95" customHeight="1" x14ac:dyDescent="0.2">
      <c r="A49" s="236"/>
      <c r="B49" s="30"/>
      <c r="C49" s="379" t="s">
        <v>35</v>
      </c>
      <c r="D49" s="380"/>
      <c r="E49" s="380"/>
      <c r="F49" s="184"/>
      <c r="G49" s="184">
        <f>G31+G38+G45+G48</f>
        <v>0</v>
      </c>
      <c r="H49" s="373"/>
      <c r="I49" s="374"/>
    </row>
    <row r="50" spans="1:13" ht="18" customHeight="1" x14ac:dyDescent="0.2">
      <c r="A50" s="237"/>
      <c r="B50" s="183" t="s">
        <v>15</v>
      </c>
      <c r="C50" s="370" t="s">
        <v>166</v>
      </c>
      <c r="D50" s="371"/>
      <c r="E50" s="371"/>
      <c r="F50" s="372"/>
      <c r="G50" s="153"/>
      <c r="H50" s="345"/>
      <c r="I50" s="346"/>
    </row>
    <row r="51" spans="1:13" ht="24.95" customHeight="1" x14ac:dyDescent="0.2">
      <c r="A51" s="236"/>
      <c r="B51" s="30"/>
      <c r="C51" s="263" t="s">
        <v>99</v>
      </c>
      <c r="D51" s="264"/>
      <c r="E51" s="264"/>
      <c r="F51" s="265"/>
      <c r="G51" s="185">
        <f>G49+G50</f>
        <v>0</v>
      </c>
      <c r="H51" s="373"/>
      <c r="I51" s="374"/>
      <c r="J51" s="193"/>
    </row>
    <row r="52" spans="1:13" ht="15" customHeight="1" x14ac:dyDescent="0.2">
      <c r="A52" s="375" t="s">
        <v>169</v>
      </c>
      <c r="B52" s="375"/>
      <c r="C52" s="375"/>
      <c r="D52" s="375"/>
      <c r="E52" s="375"/>
      <c r="F52" s="375"/>
      <c r="G52" s="375"/>
      <c r="H52" s="375"/>
      <c r="I52" s="375"/>
      <c r="J52" s="68"/>
      <c r="K52" s="68"/>
      <c r="L52" s="48"/>
      <c r="M52" s="48"/>
    </row>
    <row r="53" spans="1:13" ht="60" customHeight="1" x14ac:dyDescent="0.2">
      <c r="B53" s="17"/>
      <c r="C53" s="16"/>
      <c r="D53" s="16"/>
      <c r="E53" s="16"/>
      <c r="F53" s="16"/>
      <c r="G53" s="3"/>
      <c r="H53" s="3"/>
      <c r="I53" s="3"/>
    </row>
    <row r="54" spans="1:13" ht="35.1" customHeight="1" x14ac:dyDescent="0.2">
      <c r="A54" s="355" t="s">
        <v>174</v>
      </c>
      <c r="B54" s="356"/>
      <c r="C54" s="356"/>
      <c r="D54" s="356"/>
      <c r="E54" s="356"/>
      <c r="F54" s="356"/>
      <c r="G54" s="356"/>
      <c r="H54" s="356"/>
      <c r="I54" s="357"/>
    </row>
    <row r="55" spans="1:13" s="29" customFormat="1" ht="18" customHeight="1" x14ac:dyDescent="0.2">
      <c r="A55" s="243"/>
      <c r="B55" s="243"/>
      <c r="C55" s="243"/>
      <c r="D55" s="243"/>
      <c r="E55" s="243"/>
      <c r="F55" s="243"/>
      <c r="G55" s="243"/>
      <c r="H55" s="243"/>
      <c r="I55" s="243"/>
    </row>
    <row r="56" spans="1:13" ht="20.100000000000001" customHeight="1" x14ac:dyDescent="0.2">
      <c r="A56" s="350" t="s">
        <v>123</v>
      </c>
      <c r="B56" s="351"/>
      <c r="C56" s="351"/>
      <c r="D56" s="351"/>
      <c r="E56" s="351"/>
      <c r="F56" s="351"/>
      <c r="G56" s="351"/>
      <c r="H56" s="351"/>
      <c r="I56" s="351"/>
    </row>
    <row r="57" spans="1:13" ht="30" x14ac:dyDescent="0.2">
      <c r="A57" s="181" t="s">
        <v>108</v>
      </c>
      <c r="B57" s="181" t="s">
        <v>107</v>
      </c>
      <c r="C57" s="169" t="s">
        <v>106</v>
      </c>
      <c r="D57" s="169" t="s">
        <v>171</v>
      </c>
      <c r="E57" s="169" t="s">
        <v>104</v>
      </c>
      <c r="F57" s="169" t="s">
        <v>103</v>
      </c>
      <c r="G57" s="169" t="s">
        <v>172</v>
      </c>
      <c r="H57" s="244" t="s">
        <v>101</v>
      </c>
      <c r="I57" s="245"/>
    </row>
    <row r="58" spans="1:13" ht="18" customHeight="1" x14ac:dyDescent="0.2">
      <c r="A58" s="180">
        <v>1</v>
      </c>
      <c r="B58" s="160"/>
      <c r="C58" s="163"/>
      <c r="D58" s="160"/>
      <c r="E58" s="160"/>
      <c r="F58" s="153"/>
      <c r="G58" s="153">
        <f>IFERROR(F58/$F$19,0)</f>
        <v>0</v>
      </c>
      <c r="H58" s="345"/>
      <c r="I58" s="346"/>
    </row>
    <row r="59" spans="1:13" ht="18" customHeight="1" x14ac:dyDescent="0.2">
      <c r="A59" s="180">
        <v>2</v>
      </c>
      <c r="B59" s="160"/>
      <c r="C59" s="163"/>
      <c r="D59" s="160"/>
      <c r="E59" s="160"/>
      <c r="F59" s="153"/>
      <c r="G59" s="153">
        <f>IFERROR(F59/$F$19,0)</f>
        <v>0</v>
      </c>
      <c r="H59" s="345"/>
      <c r="I59" s="346"/>
    </row>
    <row r="60" spans="1:13" ht="18" customHeight="1" x14ac:dyDescent="0.2">
      <c r="A60" s="180">
        <v>3</v>
      </c>
      <c r="B60" s="160"/>
      <c r="C60" s="163"/>
      <c r="D60" s="160"/>
      <c r="E60" s="160"/>
      <c r="F60" s="153"/>
      <c r="G60" s="153">
        <f>IFERROR(F60/$F$19,0)</f>
        <v>0</v>
      </c>
      <c r="H60" s="345"/>
      <c r="I60" s="346"/>
    </row>
    <row r="61" spans="1:13" ht="18" customHeight="1" x14ac:dyDescent="0.2">
      <c r="A61" s="180">
        <v>4</v>
      </c>
      <c r="B61" s="160"/>
      <c r="C61" s="163"/>
      <c r="D61" s="160"/>
      <c r="E61" s="160"/>
      <c r="F61" s="153"/>
      <c r="G61" s="153">
        <f>IFERROR(F61/$F$19,0)</f>
        <v>0</v>
      </c>
      <c r="H61" s="345"/>
      <c r="I61" s="346"/>
    </row>
    <row r="62" spans="1:13" ht="18" customHeight="1" x14ac:dyDescent="0.2">
      <c r="A62" s="180">
        <v>5</v>
      </c>
      <c r="B62" s="160"/>
      <c r="C62" s="163"/>
      <c r="D62" s="160"/>
      <c r="E62" s="160"/>
      <c r="F62" s="153"/>
      <c r="G62" s="153">
        <f>IFERROR(F62/$F$19,0)</f>
        <v>0</v>
      </c>
      <c r="H62" s="345"/>
      <c r="I62" s="346"/>
    </row>
    <row r="63" spans="1:13" ht="18" customHeight="1" x14ac:dyDescent="0.2">
      <c r="A63" s="235"/>
      <c r="B63" s="178"/>
      <c r="C63" s="347" t="s">
        <v>122</v>
      </c>
      <c r="D63" s="347"/>
      <c r="E63" s="347"/>
      <c r="F63" s="177">
        <f>SUM(F58:F62)</f>
        <v>0</v>
      </c>
      <c r="G63" s="177">
        <f>SUM(G58:G62)</f>
        <v>0</v>
      </c>
      <c r="H63" s="348"/>
      <c r="I63" s="349"/>
    </row>
    <row r="66" spans="1:9" ht="15" x14ac:dyDescent="0.2">
      <c r="A66" s="376" t="s">
        <v>40</v>
      </c>
      <c r="B66" s="376"/>
      <c r="C66" s="376"/>
      <c r="D66" s="376"/>
    </row>
    <row r="67" spans="1:9" ht="60" customHeight="1" x14ac:dyDescent="0.2">
      <c r="A67" s="377">
        <f ca="1">TODAY()</f>
        <v>44928</v>
      </c>
      <c r="B67" s="377"/>
      <c r="C67" s="377"/>
      <c r="D67" s="3"/>
      <c r="E67" s="3"/>
      <c r="F67" s="378"/>
      <c r="G67" s="378"/>
      <c r="H67" s="378"/>
      <c r="I67" s="378"/>
    </row>
    <row r="68" spans="1:9" ht="15" x14ac:dyDescent="0.2">
      <c r="A68" s="369" t="s">
        <v>93</v>
      </c>
      <c r="B68" s="369"/>
      <c r="C68" s="369"/>
      <c r="F68" s="369" t="s">
        <v>39</v>
      </c>
      <c r="G68" s="369"/>
      <c r="H68" s="369"/>
      <c r="I68" s="369"/>
    </row>
  </sheetData>
  <mergeCells count="71">
    <mergeCell ref="C49:E49"/>
    <mergeCell ref="H48:I48"/>
    <mergeCell ref="H49:I49"/>
    <mergeCell ref="H42:I42"/>
    <mergeCell ref="H43:I43"/>
    <mergeCell ref="H44:I44"/>
    <mergeCell ref="H41:I41"/>
    <mergeCell ref="A68:C68"/>
    <mergeCell ref="F68:I68"/>
    <mergeCell ref="C50:F50"/>
    <mergeCell ref="H50:I50"/>
    <mergeCell ref="C51:F51"/>
    <mergeCell ref="H51:I51"/>
    <mergeCell ref="A52:I52"/>
    <mergeCell ref="A66:D66"/>
    <mergeCell ref="A67:C67"/>
    <mergeCell ref="F67:I67"/>
    <mergeCell ref="C46:I46"/>
    <mergeCell ref="E47:F47"/>
    <mergeCell ref="H47:I47"/>
    <mergeCell ref="C45:E45"/>
    <mergeCell ref="H45:I45"/>
    <mergeCell ref="H37:I37"/>
    <mergeCell ref="C38:E38"/>
    <mergeCell ref="H38:I38"/>
    <mergeCell ref="C39:I39"/>
    <mergeCell ref="H40:I40"/>
    <mergeCell ref="C32:I32"/>
    <mergeCell ref="H33:I33"/>
    <mergeCell ref="H34:I34"/>
    <mergeCell ref="H35:I35"/>
    <mergeCell ref="H36:I36"/>
    <mergeCell ref="H27:I27"/>
    <mergeCell ref="H28:I28"/>
    <mergeCell ref="H29:I29"/>
    <mergeCell ref="H30:I30"/>
    <mergeCell ref="C31:E31"/>
    <mergeCell ref="H31:I31"/>
    <mergeCell ref="A10:I10"/>
    <mergeCell ref="A11:B11"/>
    <mergeCell ref="A54:I54"/>
    <mergeCell ref="A56:I56"/>
    <mergeCell ref="H58:I58"/>
    <mergeCell ref="A12:B12"/>
    <mergeCell ref="A13:B13"/>
    <mergeCell ref="A14:B14"/>
    <mergeCell ref="A15:B15"/>
    <mergeCell ref="A16:B16"/>
    <mergeCell ref="D22:F22"/>
    <mergeCell ref="H22:I22"/>
    <mergeCell ref="A23:I23"/>
    <mergeCell ref="H24:I24"/>
    <mergeCell ref="C25:I25"/>
    <mergeCell ref="H26:I26"/>
    <mergeCell ref="H59:I59"/>
    <mergeCell ref="H60:I60"/>
    <mergeCell ref="H61:I61"/>
    <mergeCell ref="H62:I62"/>
    <mergeCell ref="C63:E63"/>
    <mergeCell ref="H63:I63"/>
    <mergeCell ref="A7:C7"/>
    <mergeCell ref="D7:I7"/>
    <mergeCell ref="A8:C8"/>
    <mergeCell ref="D8:I8"/>
    <mergeCell ref="A1:D1"/>
    <mergeCell ref="A5:C5"/>
    <mergeCell ref="D5:I5"/>
    <mergeCell ref="A6:C6"/>
    <mergeCell ref="D6:I6"/>
    <mergeCell ref="A2:I2"/>
    <mergeCell ref="D3:I3"/>
  </mergeCells>
  <printOptions horizontalCentered="1" verticalCentered="1"/>
  <pageMargins left="0.19685039370078741" right="0.31496062992125984" top="0.78740157480314965" bottom="0.59055118110236227" header="0.19685039370078741" footer="0.19685039370078741"/>
  <pageSetup paperSize="9" scale="52" fitToHeight="0" orientation="portrait" r:id="rId1"/>
  <headerFooter scaleWithDoc="0">
    <oddHeader>&amp;L&amp;G&amp;C&amp;12&amp;K00-022Teil C / Finanzierung&amp;R&amp;G</oddHeader>
    <oddFooter>&amp;L&amp;K00-023Teil C, September 2022&amp;C&amp;K00-023&amp;A&amp;R&amp;K00-023&amp;P/&amp;N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2FB21-90A6-4126-B810-BB206A3F1F3A}">
  <sheetPr>
    <pageSetUpPr fitToPage="1"/>
  </sheetPr>
  <dimension ref="A1:M71"/>
  <sheetViews>
    <sheetView view="pageLayout" zoomScale="80" zoomScaleNormal="80" zoomScaleSheetLayoutView="90" zoomScalePageLayoutView="80" workbookViewId="0">
      <selection activeCell="A77" sqref="A77:XFD77"/>
    </sheetView>
  </sheetViews>
  <sheetFormatPr baseColWidth="10" defaultColWidth="11.42578125" defaultRowHeight="12.75" x14ac:dyDescent="0.2"/>
  <cols>
    <col min="1" max="1" width="6.7109375" style="205" customWidth="1"/>
    <col min="2" max="2" width="10.7109375" style="1" customWidth="1"/>
    <col min="3" max="3" width="22.7109375" style="1" customWidth="1"/>
    <col min="4" max="5" width="31.140625" style="1" customWidth="1"/>
    <col min="6" max="7" width="17.7109375" style="1" customWidth="1"/>
    <col min="8" max="8" width="20.7109375" style="1" customWidth="1"/>
    <col min="9" max="9" width="23" style="1" customWidth="1"/>
    <col min="10" max="16384" width="11.42578125" style="1"/>
  </cols>
  <sheetData>
    <row r="1" spans="1:9" s="15" customFormat="1" ht="20.25" x14ac:dyDescent="0.2">
      <c r="A1" s="305" t="s">
        <v>125</v>
      </c>
      <c r="B1" s="305"/>
      <c r="C1" s="305"/>
      <c r="D1" s="305"/>
      <c r="E1" s="28"/>
      <c r="F1" s="40"/>
      <c r="G1" s="40"/>
      <c r="H1" s="40"/>
      <c r="I1" s="40"/>
    </row>
    <row r="2" spans="1:9" s="15" customFormat="1" ht="30" customHeight="1" thickBot="1" x14ac:dyDescent="0.25">
      <c r="A2" s="341"/>
      <c r="B2" s="341"/>
      <c r="C2" s="341"/>
      <c r="D2" s="341"/>
      <c r="E2" s="341"/>
      <c r="F2" s="341"/>
      <c r="G2" s="341"/>
      <c r="H2" s="341"/>
      <c r="I2" s="341"/>
    </row>
    <row r="3" spans="1:9" s="15" customFormat="1" ht="20.100000000000001" customHeight="1" thickTop="1" thickBot="1" x14ac:dyDescent="0.25">
      <c r="A3" s="182"/>
      <c r="B3" s="182"/>
      <c r="C3" s="182"/>
      <c r="D3" s="342" t="s">
        <v>168</v>
      </c>
      <c r="E3" s="343"/>
      <c r="F3" s="343"/>
      <c r="G3" s="343"/>
      <c r="H3" s="343"/>
      <c r="I3" s="344"/>
    </row>
    <row r="4" spans="1:9" ht="20.100000000000001" customHeight="1" thickTop="1" x14ac:dyDescent="0.2">
      <c r="B4" s="48"/>
      <c r="C4" s="48"/>
      <c r="D4" s="48"/>
      <c r="E4" s="48"/>
      <c r="F4" s="48"/>
      <c r="G4" s="48"/>
      <c r="H4" s="48"/>
      <c r="I4" s="48"/>
    </row>
    <row r="5" spans="1:9" ht="18" customHeight="1" x14ac:dyDescent="0.2">
      <c r="A5" s="335" t="s">
        <v>20</v>
      </c>
      <c r="B5" s="335"/>
      <c r="C5" s="335"/>
      <c r="D5" s="336"/>
      <c r="E5" s="337"/>
      <c r="F5" s="337"/>
      <c r="G5" s="337"/>
      <c r="H5" s="337"/>
      <c r="I5" s="338"/>
    </row>
    <row r="6" spans="1:9" ht="18" customHeight="1" x14ac:dyDescent="0.2">
      <c r="A6" s="335" t="s">
        <v>143</v>
      </c>
      <c r="B6" s="335"/>
      <c r="C6" s="335"/>
      <c r="D6" s="336"/>
      <c r="E6" s="337"/>
      <c r="F6" s="337"/>
      <c r="G6" s="337"/>
      <c r="H6" s="337"/>
      <c r="I6" s="338"/>
    </row>
    <row r="7" spans="1:9" ht="18" customHeight="1" x14ac:dyDescent="0.2">
      <c r="A7" s="335" t="s">
        <v>142</v>
      </c>
      <c r="B7" s="335"/>
      <c r="C7" s="335"/>
      <c r="D7" s="336"/>
      <c r="E7" s="337"/>
      <c r="F7" s="337"/>
      <c r="G7" s="337"/>
      <c r="H7" s="337"/>
      <c r="I7" s="338"/>
    </row>
    <row r="8" spans="1:9" ht="18" customHeight="1" x14ac:dyDescent="0.2">
      <c r="A8" s="308" t="s">
        <v>144</v>
      </c>
      <c r="B8" s="309"/>
      <c r="C8" s="310"/>
      <c r="D8" s="314">
        <f ca="1">TODAY()</f>
        <v>44928</v>
      </c>
      <c r="E8" s="339"/>
      <c r="F8" s="339"/>
      <c r="G8" s="339"/>
      <c r="H8" s="339"/>
      <c r="I8" s="340"/>
    </row>
    <row r="9" spans="1:9" ht="18" customHeight="1" thickBot="1" x14ac:dyDescent="0.25">
      <c r="A9" s="381"/>
      <c r="B9" s="381"/>
      <c r="C9" s="381"/>
      <c r="D9" s="382"/>
      <c r="E9" s="382"/>
      <c r="F9" s="382"/>
      <c r="G9" s="382"/>
      <c r="H9" s="381"/>
      <c r="I9" s="381"/>
    </row>
    <row r="10" spans="1:9" ht="18" customHeight="1" x14ac:dyDescent="0.2">
      <c r="B10" s="3"/>
      <c r="C10" s="3"/>
      <c r="D10" s="239" t="s">
        <v>110</v>
      </c>
      <c r="E10" s="175" t="s">
        <v>114</v>
      </c>
      <c r="F10" s="175">
        <f>Belegliste!F19</f>
        <v>0</v>
      </c>
      <c r="G10" s="238" t="s">
        <v>113</v>
      </c>
      <c r="I10" s="3"/>
    </row>
    <row r="11" spans="1:9" ht="18" customHeight="1" thickBot="1" x14ac:dyDescent="0.25">
      <c r="B11" s="3"/>
      <c r="C11" s="3"/>
      <c r="D11" s="173"/>
      <c r="E11" s="172" t="s">
        <v>112</v>
      </c>
      <c r="F11" s="171">
        <f>Belegliste!F20</f>
        <v>0</v>
      </c>
      <c r="G11" s="170" t="s">
        <v>111</v>
      </c>
      <c r="I11" s="3"/>
    </row>
    <row r="12" spans="1:9" ht="18" customHeight="1" x14ac:dyDescent="0.2">
      <c r="B12" s="3"/>
      <c r="C12" s="3"/>
      <c r="D12" s="36"/>
      <c r="E12" s="35"/>
      <c r="F12" s="34"/>
      <c r="G12" s="33"/>
      <c r="I12" s="3"/>
    </row>
    <row r="13" spans="1:9" ht="18" customHeight="1" x14ac:dyDescent="0.2">
      <c r="A13" s="206"/>
      <c r="B13" s="32"/>
      <c r="C13" s="31"/>
      <c r="D13" s="360"/>
      <c r="E13" s="360"/>
      <c r="F13" s="360"/>
      <c r="G13" s="192"/>
      <c r="H13" s="361"/>
      <c r="I13" s="361"/>
    </row>
    <row r="14" spans="1:9" ht="18" customHeight="1" x14ac:dyDescent="0.2">
      <c r="A14" s="350" t="s">
        <v>109</v>
      </c>
      <c r="B14" s="351"/>
      <c r="C14" s="351"/>
      <c r="D14" s="351"/>
      <c r="E14" s="351"/>
      <c r="F14" s="351"/>
      <c r="G14" s="362"/>
      <c r="H14" s="351"/>
      <c r="I14" s="352"/>
    </row>
    <row r="15" spans="1:9" ht="45" customHeight="1" x14ac:dyDescent="0.2">
      <c r="A15" s="169" t="s">
        <v>108</v>
      </c>
      <c r="B15" s="169" t="s">
        <v>107</v>
      </c>
      <c r="C15" s="169" t="s">
        <v>106</v>
      </c>
      <c r="D15" s="169" t="s">
        <v>105</v>
      </c>
      <c r="E15" s="169" t="s">
        <v>104</v>
      </c>
      <c r="F15" s="169" t="s">
        <v>103</v>
      </c>
      <c r="G15" s="169" t="s">
        <v>167</v>
      </c>
      <c r="H15" s="353" t="s">
        <v>101</v>
      </c>
      <c r="I15" s="354"/>
    </row>
    <row r="16" spans="1:9" ht="18" customHeight="1" x14ac:dyDescent="0.2">
      <c r="A16" s="128"/>
      <c r="B16" s="154" t="s">
        <v>2</v>
      </c>
      <c r="C16" s="363" t="s">
        <v>12</v>
      </c>
      <c r="D16" s="364"/>
      <c r="E16" s="364"/>
      <c r="F16" s="364"/>
      <c r="G16" s="364"/>
      <c r="H16" s="364"/>
      <c r="I16" s="365"/>
    </row>
    <row r="17" spans="1:9" ht="18" customHeight="1" x14ac:dyDescent="0.2">
      <c r="A17" s="180">
        <v>1</v>
      </c>
      <c r="B17" s="164"/>
      <c r="C17" s="168"/>
      <c r="D17" s="167"/>
      <c r="E17" s="167"/>
      <c r="F17" s="166"/>
      <c r="G17" s="165">
        <f>IFERROR(ROUND(F17/$F$10,4),0)</f>
        <v>0</v>
      </c>
      <c r="H17" s="345"/>
      <c r="I17" s="346"/>
    </row>
    <row r="18" spans="1:9" ht="18" customHeight="1" x14ac:dyDescent="0.2">
      <c r="A18" s="180">
        <v>2</v>
      </c>
      <c r="B18" s="164"/>
      <c r="C18" s="168"/>
      <c r="D18" s="167"/>
      <c r="E18" s="167"/>
      <c r="F18" s="166"/>
      <c r="G18" s="165">
        <f t="shared" ref="G18:G27" si="0">IFERROR(ROUND(F18/$F$10,4),0)</f>
        <v>0</v>
      </c>
      <c r="H18" s="345"/>
      <c r="I18" s="346"/>
    </row>
    <row r="19" spans="1:9" ht="18" customHeight="1" x14ac:dyDescent="0.2">
      <c r="A19" s="180">
        <v>3</v>
      </c>
      <c r="B19" s="164"/>
      <c r="C19" s="168"/>
      <c r="D19" s="167"/>
      <c r="E19" s="167"/>
      <c r="F19" s="166"/>
      <c r="G19" s="165">
        <f t="shared" si="0"/>
        <v>0</v>
      </c>
      <c r="H19" s="345"/>
      <c r="I19" s="346"/>
    </row>
    <row r="20" spans="1:9" ht="18" customHeight="1" x14ac:dyDescent="0.2">
      <c r="A20" s="180">
        <v>4</v>
      </c>
      <c r="B20" s="164"/>
      <c r="C20" s="168"/>
      <c r="D20" s="167"/>
      <c r="E20" s="167"/>
      <c r="F20" s="166"/>
      <c r="G20" s="165">
        <f t="shared" si="0"/>
        <v>0</v>
      </c>
      <c r="H20" s="345"/>
      <c r="I20" s="346"/>
    </row>
    <row r="21" spans="1:9" ht="18" customHeight="1" x14ac:dyDescent="0.2">
      <c r="A21" s="180">
        <v>5</v>
      </c>
      <c r="B21" s="164"/>
      <c r="C21" s="168"/>
      <c r="D21" s="167"/>
      <c r="E21" s="167"/>
      <c r="F21" s="166"/>
      <c r="G21" s="165">
        <f t="shared" si="0"/>
        <v>0</v>
      </c>
      <c r="H21" s="345"/>
      <c r="I21" s="346"/>
    </row>
    <row r="22" spans="1:9" ht="18" customHeight="1" x14ac:dyDescent="0.2">
      <c r="A22" s="180">
        <v>6</v>
      </c>
      <c r="B22" s="164"/>
      <c r="C22" s="168"/>
      <c r="D22" s="167"/>
      <c r="E22" s="167"/>
      <c r="F22" s="166"/>
      <c r="G22" s="165">
        <f t="shared" si="0"/>
        <v>0</v>
      </c>
      <c r="H22" s="345"/>
      <c r="I22" s="346"/>
    </row>
    <row r="23" spans="1:9" ht="18" customHeight="1" x14ac:dyDescent="0.2">
      <c r="A23" s="180">
        <v>7</v>
      </c>
      <c r="B23" s="164"/>
      <c r="C23" s="168"/>
      <c r="D23" s="167"/>
      <c r="E23" s="167"/>
      <c r="F23" s="166"/>
      <c r="G23" s="165">
        <f t="shared" si="0"/>
        <v>0</v>
      </c>
      <c r="H23" s="345"/>
      <c r="I23" s="346"/>
    </row>
    <row r="24" spans="1:9" ht="18" customHeight="1" x14ac:dyDescent="0.2">
      <c r="A24" s="180">
        <v>8</v>
      </c>
      <c r="B24" s="164"/>
      <c r="C24" s="168"/>
      <c r="D24" s="167"/>
      <c r="E24" s="167"/>
      <c r="F24" s="166"/>
      <c r="G24" s="165">
        <f t="shared" si="0"/>
        <v>0</v>
      </c>
      <c r="H24" s="345"/>
      <c r="I24" s="346"/>
    </row>
    <row r="25" spans="1:9" ht="18" customHeight="1" x14ac:dyDescent="0.2">
      <c r="A25" s="180">
        <v>9</v>
      </c>
      <c r="B25" s="164"/>
      <c r="C25" s="168"/>
      <c r="D25" s="167"/>
      <c r="E25" s="167"/>
      <c r="F25" s="166"/>
      <c r="G25" s="165">
        <f t="shared" si="0"/>
        <v>0</v>
      </c>
      <c r="H25" s="345"/>
      <c r="I25" s="346"/>
    </row>
    <row r="26" spans="1:9" ht="18" customHeight="1" x14ac:dyDescent="0.2">
      <c r="A26" s="180">
        <v>10</v>
      </c>
      <c r="B26" s="164"/>
      <c r="C26" s="168"/>
      <c r="D26" s="167"/>
      <c r="E26" s="167"/>
      <c r="F26" s="166"/>
      <c r="G26" s="165">
        <f t="shared" si="0"/>
        <v>0</v>
      </c>
      <c r="H26" s="345"/>
      <c r="I26" s="346"/>
    </row>
    <row r="27" spans="1:9" ht="18" customHeight="1" x14ac:dyDescent="0.2">
      <c r="A27" s="180">
        <v>11</v>
      </c>
      <c r="B27" s="164"/>
      <c r="C27" s="168"/>
      <c r="D27" s="167"/>
      <c r="E27" s="167"/>
      <c r="F27" s="166"/>
      <c r="G27" s="165">
        <f t="shared" si="0"/>
        <v>0</v>
      </c>
      <c r="H27" s="345"/>
      <c r="I27" s="346"/>
    </row>
    <row r="28" spans="1:9" ht="18" customHeight="1" x14ac:dyDescent="0.2">
      <c r="A28" s="180">
        <v>12</v>
      </c>
      <c r="B28" s="164"/>
      <c r="C28" s="163"/>
      <c r="D28" s="160"/>
      <c r="E28" s="160"/>
      <c r="F28" s="153"/>
      <c r="G28" s="162">
        <f t="shared" ref="G28:G31" si="1">IFERROR(ROUND(F28/$F$10,4),0)</f>
        <v>0</v>
      </c>
      <c r="H28" s="345"/>
      <c r="I28" s="346"/>
    </row>
    <row r="29" spans="1:9" ht="18" customHeight="1" x14ac:dyDescent="0.2">
      <c r="A29" s="180">
        <v>13</v>
      </c>
      <c r="B29" s="164"/>
      <c r="C29" s="163"/>
      <c r="D29" s="160"/>
      <c r="E29" s="160"/>
      <c r="F29" s="153"/>
      <c r="G29" s="162">
        <f t="shared" si="1"/>
        <v>0</v>
      </c>
      <c r="H29" s="345"/>
      <c r="I29" s="346"/>
    </row>
    <row r="30" spans="1:9" ht="18" customHeight="1" x14ac:dyDescent="0.2">
      <c r="A30" s="180">
        <v>14</v>
      </c>
      <c r="B30" s="164"/>
      <c r="C30" s="163"/>
      <c r="D30" s="160"/>
      <c r="E30" s="160"/>
      <c r="F30" s="153"/>
      <c r="G30" s="162">
        <f t="shared" si="1"/>
        <v>0</v>
      </c>
      <c r="H30" s="345"/>
      <c r="I30" s="346"/>
    </row>
    <row r="31" spans="1:9" ht="18" customHeight="1" x14ac:dyDescent="0.2">
      <c r="A31" s="180">
        <v>15</v>
      </c>
      <c r="B31" s="164"/>
      <c r="C31" s="163"/>
      <c r="D31" s="160"/>
      <c r="E31" s="160"/>
      <c r="F31" s="153"/>
      <c r="G31" s="162">
        <f t="shared" si="1"/>
        <v>0</v>
      </c>
      <c r="H31" s="345"/>
      <c r="I31" s="346"/>
    </row>
    <row r="32" spans="1:9" ht="18" customHeight="1" x14ac:dyDescent="0.2">
      <c r="A32" s="207"/>
      <c r="B32" s="159"/>
      <c r="C32" s="366" t="s">
        <v>21</v>
      </c>
      <c r="D32" s="366"/>
      <c r="E32" s="366"/>
      <c r="F32" s="155">
        <f>SUM(F17:F31)</f>
        <v>0</v>
      </c>
      <c r="G32" s="155">
        <f>SUM(G17:G31)</f>
        <v>0</v>
      </c>
      <c r="H32" s="367"/>
      <c r="I32" s="368"/>
    </row>
    <row r="33" spans="1:9" ht="18" customHeight="1" x14ac:dyDescent="0.2">
      <c r="A33" s="128"/>
      <c r="B33" s="154" t="s">
        <v>3</v>
      </c>
      <c r="C33" s="363" t="s">
        <v>13</v>
      </c>
      <c r="D33" s="364"/>
      <c r="E33" s="364"/>
      <c r="F33" s="364">
        <f>SUM(F34:F49)</f>
        <v>0</v>
      </c>
      <c r="G33" s="364" t="e">
        <f>F33*#REF!</f>
        <v>#REF!</v>
      </c>
      <c r="H33" s="364"/>
      <c r="I33" s="365"/>
    </row>
    <row r="34" spans="1:9" ht="18" customHeight="1" x14ac:dyDescent="0.2">
      <c r="A34" s="180">
        <v>1</v>
      </c>
      <c r="B34" s="160"/>
      <c r="C34" s="163"/>
      <c r="D34" s="160"/>
      <c r="E34" s="160"/>
      <c r="F34" s="153"/>
      <c r="G34" s="162">
        <f t="shared" ref="G34:G48" si="2">IFERROR(ROUND(F34/$F$10,4),0)</f>
        <v>0</v>
      </c>
      <c r="H34" s="345"/>
      <c r="I34" s="346"/>
    </row>
    <row r="35" spans="1:9" ht="18" customHeight="1" x14ac:dyDescent="0.2">
      <c r="A35" s="180">
        <v>2</v>
      </c>
      <c r="B35" s="160"/>
      <c r="C35" s="163"/>
      <c r="D35" s="160"/>
      <c r="E35" s="160"/>
      <c r="F35" s="153"/>
      <c r="G35" s="162">
        <f t="shared" si="2"/>
        <v>0</v>
      </c>
      <c r="H35" s="345"/>
      <c r="I35" s="346"/>
    </row>
    <row r="36" spans="1:9" ht="18" customHeight="1" x14ac:dyDescent="0.2">
      <c r="A36" s="180">
        <v>3</v>
      </c>
      <c r="B36" s="160"/>
      <c r="C36" s="163"/>
      <c r="D36" s="160"/>
      <c r="E36" s="160"/>
      <c r="F36" s="153"/>
      <c r="G36" s="162">
        <f t="shared" si="2"/>
        <v>0</v>
      </c>
      <c r="H36" s="345"/>
      <c r="I36" s="346"/>
    </row>
    <row r="37" spans="1:9" ht="18" customHeight="1" x14ac:dyDescent="0.2">
      <c r="A37" s="180">
        <v>4</v>
      </c>
      <c r="B37" s="160"/>
      <c r="C37" s="163"/>
      <c r="D37" s="160"/>
      <c r="E37" s="160"/>
      <c r="F37" s="153"/>
      <c r="G37" s="162">
        <f t="shared" si="2"/>
        <v>0</v>
      </c>
      <c r="H37" s="345"/>
      <c r="I37" s="346"/>
    </row>
    <row r="38" spans="1:9" ht="18" customHeight="1" x14ac:dyDescent="0.2">
      <c r="A38" s="180">
        <v>5</v>
      </c>
      <c r="B38" s="160"/>
      <c r="C38" s="163"/>
      <c r="D38" s="160"/>
      <c r="E38" s="160"/>
      <c r="F38" s="153"/>
      <c r="G38" s="162">
        <f t="shared" si="2"/>
        <v>0</v>
      </c>
      <c r="H38" s="345"/>
      <c r="I38" s="346"/>
    </row>
    <row r="39" spans="1:9" ht="18" customHeight="1" x14ac:dyDescent="0.2">
      <c r="A39" s="180">
        <v>6</v>
      </c>
      <c r="B39" s="160"/>
      <c r="C39" s="163"/>
      <c r="D39" s="160"/>
      <c r="E39" s="160"/>
      <c r="F39" s="153"/>
      <c r="G39" s="162">
        <f t="shared" si="2"/>
        <v>0</v>
      </c>
      <c r="H39" s="345"/>
      <c r="I39" s="346"/>
    </row>
    <row r="40" spans="1:9" ht="18" customHeight="1" x14ac:dyDescent="0.2">
      <c r="A40" s="180">
        <v>7</v>
      </c>
      <c r="B40" s="160"/>
      <c r="C40" s="163"/>
      <c r="D40" s="160"/>
      <c r="E40" s="160"/>
      <c r="F40" s="153"/>
      <c r="G40" s="162">
        <f t="shared" si="2"/>
        <v>0</v>
      </c>
      <c r="H40" s="345"/>
      <c r="I40" s="346"/>
    </row>
    <row r="41" spans="1:9" ht="18" customHeight="1" x14ac:dyDescent="0.2">
      <c r="A41" s="180">
        <v>8</v>
      </c>
      <c r="B41" s="160"/>
      <c r="C41" s="163"/>
      <c r="D41" s="160"/>
      <c r="E41" s="160"/>
      <c r="F41" s="153"/>
      <c r="G41" s="162">
        <f t="shared" si="2"/>
        <v>0</v>
      </c>
      <c r="H41" s="345"/>
      <c r="I41" s="346"/>
    </row>
    <row r="42" spans="1:9" ht="18" customHeight="1" x14ac:dyDescent="0.2">
      <c r="A42" s="180">
        <v>9</v>
      </c>
      <c r="B42" s="160"/>
      <c r="C42" s="163"/>
      <c r="D42" s="160"/>
      <c r="E42" s="160"/>
      <c r="F42" s="153"/>
      <c r="G42" s="162">
        <f t="shared" si="2"/>
        <v>0</v>
      </c>
      <c r="H42" s="345"/>
      <c r="I42" s="346"/>
    </row>
    <row r="43" spans="1:9" ht="18" customHeight="1" x14ac:dyDescent="0.2">
      <c r="A43" s="180">
        <v>10</v>
      </c>
      <c r="B43" s="160"/>
      <c r="C43" s="163"/>
      <c r="D43" s="160"/>
      <c r="E43" s="160"/>
      <c r="F43" s="153"/>
      <c r="G43" s="162">
        <f t="shared" si="2"/>
        <v>0</v>
      </c>
      <c r="H43" s="345"/>
      <c r="I43" s="346"/>
    </row>
    <row r="44" spans="1:9" ht="18" customHeight="1" x14ac:dyDescent="0.2">
      <c r="A44" s="180">
        <v>11</v>
      </c>
      <c r="B44" s="160"/>
      <c r="C44" s="163"/>
      <c r="D44" s="160"/>
      <c r="E44" s="160"/>
      <c r="F44" s="153"/>
      <c r="G44" s="162">
        <f t="shared" si="2"/>
        <v>0</v>
      </c>
      <c r="H44" s="345"/>
      <c r="I44" s="346"/>
    </row>
    <row r="45" spans="1:9" ht="18" customHeight="1" x14ac:dyDescent="0.2">
      <c r="A45" s="180">
        <v>12</v>
      </c>
      <c r="B45" s="160"/>
      <c r="C45" s="163"/>
      <c r="D45" s="160"/>
      <c r="E45" s="160"/>
      <c r="F45" s="153"/>
      <c r="G45" s="162">
        <f t="shared" si="2"/>
        <v>0</v>
      </c>
      <c r="H45" s="345"/>
      <c r="I45" s="346"/>
    </row>
    <row r="46" spans="1:9" ht="18" customHeight="1" x14ac:dyDescent="0.2">
      <c r="A46" s="180">
        <v>13</v>
      </c>
      <c r="B46" s="160"/>
      <c r="C46" s="163"/>
      <c r="D46" s="160"/>
      <c r="E46" s="160"/>
      <c r="F46" s="153"/>
      <c r="G46" s="162">
        <f t="shared" si="2"/>
        <v>0</v>
      </c>
      <c r="H46" s="345"/>
      <c r="I46" s="346"/>
    </row>
    <row r="47" spans="1:9" ht="18" customHeight="1" x14ac:dyDescent="0.2">
      <c r="A47" s="180">
        <v>14</v>
      </c>
      <c r="B47" s="160"/>
      <c r="C47" s="163"/>
      <c r="D47" s="160"/>
      <c r="E47" s="160"/>
      <c r="F47" s="153"/>
      <c r="G47" s="162">
        <f t="shared" si="2"/>
        <v>0</v>
      </c>
      <c r="H47" s="345"/>
      <c r="I47" s="346"/>
    </row>
    <row r="48" spans="1:9" ht="18" customHeight="1" x14ac:dyDescent="0.2">
      <c r="A48" s="180">
        <v>15</v>
      </c>
      <c r="B48" s="160"/>
      <c r="C48" s="163"/>
      <c r="D48" s="160"/>
      <c r="E48" s="160"/>
      <c r="F48" s="153"/>
      <c r="G48" s="162">
        <f t="shared" si="2"/>
        <v>0</v>
      </c>
      <c r="H48" s="345"/>
      <c r="I48" s="346"/>
    </row>
    <row r="49" spans="1:9" ht="18" customHeight="1" x14ac:dyDescent="0.2">
      <c r="A49" s="207"/>
      <c r="B49" s="159"/>
      <c r="C49" s="366" t="s">
        <v>22</v>
      </c>
      <c r="D49" s="366"/>
      <c r="E49" s="366"/>
      <c r="F49" s="155">
        <f>SUM(F34:F48)</f>
        <v>0</v>
      </c>
      <c r="G49" s="155">
        <f>SUM(G34:G48)</f>
        <v>0</v>
      </c>
      <c r="H49" s="367"/>
      <c r="I49" s="368"/>
    </row>
    <row r="50" spans="1:9" ht="18" customHeight="1" x14ac:dyDescent="0.2">
      <c r="A50" s="128"/>
      <c r="B50" s="154" t="s">
        <v>4</v>
      </c>
      <c r="C50" s="363" t="s">
        <v>94</v>
      </c>
      <c r="D50" s="364"/>
      <c r="E50" s="364"/>
      <c r="F50" s="364">
        <f>SUM(F51:F66)</f>
        <v>0</v>
      </c>
      <c r="G50" s="364">
        <f>F50*G48</f>
        <v>0</v>
      </c>
      <c r="H50" s="364"/>
      <c r="I50" s="365"/>
    </row>
    <row r="51" spans="1:9" ht="18" customHeight="1" x14ac:dyDescent="0.2">
      <c r="A51" s="180">
        <v>1</v>
      </c>
      <c r="B51" s="160"/>
      <c r="C51" s="163"/>
      <c r="D51" s="160"/>
      <c r="E51" s="160"/>
      <c r="F51" s="153"/>
      <c r="G51" s="162">
        <f t="shared" ref="G51:G65" si="3">IFERROR(ROUND(F51/$F$10,4),0)</f>
        <v>0</v>
      </c>
      <c r="H51" s="345"/>
      <c r="I51" s="346"/>
    </row>
    <row r="52" spans="1:9" ht="18" customHeight="1" x14ac:dyDescent="0.2">
      <c r="A52" s="180">
        <v>2</v>
      </c>
      <c r="B52" s="160"/>
      <c r="C52" s="163"/>
      <c r="D52" s="160"/>
      <c r="E52" s="160"/>
      <c r="F52" s="153"/>
      <c r="G52" s="162">
        <f t="shared" si="3"/>
        <v>0</v>
      </c>
      <c r="H52" s="345"/>
      <c r="I52" s="346"/>
    </row>
    <row r="53" spans="1:9" ht="18" customHeight="1" x14ac:dyDescent="0.2">
      <c r="A53" s="180">
        <v>3</v>
      </c>
      <c r="B53" s="160"/>
      <c r="C53" s="163"/>
      <c r="D53" s="160"/>
      <c r="E53" s="160"/>
      <c r="F53" s="153"/>
      <c r="G53" s="162">
        <f t="shared" si="3"/>
        <v>0</v>
      </c>
      <c r="H53" s="345"/>
      <c r="I53" s="346"/>
    </row>
    <row r="54" spans="1:9" ht="18" customHeight="1" x14ac:dyDescent="0.2">
      <c r="A54" s="180">
        <v>4</v>
      </c>
      <c r="B54" s="160"/>
      <c r="C54" s="163"/>
      <c r="D54" s="160"/>
      <c r="E54" s="160"/>
      <c r="F54" s="153"/>
      <c r="G54" s="162">
        <f t="shared" si="3"/>
        <v>0</v>
      </c>
      <c r="H54" s="345"/>
      <c r="I54" s="346"/>
    </row>
    <row r="55" spans="1:9" ht="18" customHeight="1" x14ac:dyDescent="0.2">
      <c r="A55" s="180">
        <v>5</v>
      </c>
      <c r="B55" s="160"/>
      <c r="C55" s="163"/>
      <c r="D55" s="160"/>
      <c r="E55" s="160"/>
      <c r="F55" s="153"/>
      <c r="G55" s="162">
        <f t="shared" si="3"/>
        <v>0</v>
      </c>
      <c r="H55" s="345"/>
      <c r="I55" s="346"/>
    </row>
    <row r="56" spans="1:9" ht="18" customHeight="1" x14ac:dyDescent="0.2">
      <c r="A56" s="180">
        <v>6</v>
      </c>
      <c r="B56" s="160"/>
      <c r="C56" s="163"/>
      <c r="D56" s="160"/>
      <c r="E56" s="160"/>
      <c r="F56" s="153"/>
      <c r="G56" s="162">
        <f t="shared" si="3"/>
        <v>0</v>
      </c>
      <c r="H56" s="345"/>
      <c r="I56" s="346"/>
    </row>
    <row r="57" spans="1:9" ht="18" customHeight="1" x14ac:dyDescent="0.2">
      <c r="A57" s="180">
        <v>7</v>
      </c>
      <c r="B57" s="160"/>
      <c r="C57" s="163"/>
      <c r="D57" s="160"/>
      <c r="E57" s="160"/>
      <c r="F57" s="153"/>
      <c r="G57" s="162">
        <f t="shared" si="3"/>
        <v>0</v>
      </c>
      <c r="H57" s="345"/>
      <c r="I57" s="346"/>
    </row>
    <row r="58" spans="1:9" ht="18" customHeight="1" x14ac:dyDescent="0.2">
      <c r="A58" s="180">
        <v>8</v>
      </c>
      <c r="B58" s="160"/>
      <c r="C58" s="163"/>
      <c r="D58" s="160"/>
      <c r="E58" s="160"/>
      <c r="F58" s="153"/>
      <c r="G58" s="162">
        <f t="shared" si="3"/>
        <v>0</v>
      </c>
      <c r="H58" s="345"/>
      <c r="I58" s="346"/>
    </row>
    <row r="59" spans="1:9" ht="18" customHeight="1" x14ac:dyDescent="0.2">
      <c r="A59" s="180">
        <v>9</v>
      </c>
      <c r="B59" s="160"/>
      <c r="C59" s="163"/>
      <c r="D59" s="160"/>
      <c r="E59" s="160"/>
      <c r="F59" s="153"/>
      <c r="G59" s="162">
        <f t="shared" si="3"/>
        <v>0</v>
      </c>
      <c r="H59" s="345"/>
      <c r="I59" s="346"/>
    </row>
    <row r="60" spans="1:9" ht="18" customHeight="1" x14ac:dyDescent="0.2">
      <c r="A60" s="180">
        <v>10</v>
      </c>
      <c r="B60" s="160"/>
      <c r="C60" s="163"/>
      <c r="D60" s="160"/>
      <c r="E60" s="160"/>
      <c r="F60" s="153"/>
      <c r="G60" s="162">
        <f t="shared" si="3"/>
        <v>0</v>
      </c>
      <c r="H60" s="345"/>
      <c r="I60" s="346"/>
    </row>
    <row r="61" spans="1:9" ht="18" customHeight="1" x14ac:dyDescent="0.2">
      <c r="A61" s="180">
        <v>11</v>
      </c>
      <c r="B61" s="160"/>
      <c r="C61" s="163"/>
      <c r="D61" s="160"/>
      <c r="E61" s="160"/>
      <c r="F61" s="153"/>
      <c r="G61" s="162">
        <f t="shared" si="3"/>
        <v>0</v>
      </c>
      <c r="H61" s="345"/>
      <c r="I61" s="346"/>
    </row>
    <row r="62" spans="1:9" ht="18" customHeight="1" x14ac:dyDescent="0.2">
      <c r="A62" s="180">
        <v>12</v>
      </c>
      <c r="B62" s="160"/>
      <c r="C62" s="163"/>
      <c r="D62" s="160"/>
      <c r="E62" s="160"/>
      <c r="F62" s="153"/>
      <c r="G62" s="162">
        <f t="shared" si="3"/>
        <v>0</v>
      </c>
      <c r="H62" s="345"/>
      <c r="I62" s="346"/>
    </row>
    <row r="63" spans="1:9" ht="18" customHeight="1" x14ac:dyDescent="0.2">
      <c r="A63" s="180">
        <v>13</v>
      </c>
      <c r="B63" s="160"/>
      <c r="C63" s="163"/>
      <c r="D63" s="160"/>
      <c r="E63" s="160"/>
      <c r="F63" s="153"/>
      <c r="G63" s="162">
        <f t="shared" si="3"/>
        <v>0</v>
      </c>
      <c r="H63" s="345"/>
      <c r="I63" s="346"/>
    </row>
    <row r="64" spans="1:9" ht="18" customHeight="1" x14ac:dyDescent="0.2">
      <c r="A64" s="180">
        <v>14</v>
      </c>
      <c r="B64" s="160"/>
      <c r="C64" s="163"/>
      <c r="D64" s="160"/>
      <c r="E64" s="160"/>
      <c r="F64" s="153"/>
      <c r="G64" s="162">
        <f t="shared" si="3"/>
        <v>0</v>
      </c>
      <c r="H64" s="345"/>
      <c r="I64" s="346"/>
    </row>
    <row r="65" spans="1:13" ht="18" customHeight="1" x14ac:dyDescent="0.2">
      <c r="A65" s="180">
        <v>15</v>
      </c>
      <c r="B65" s="160"/>
      <c r="C65" s="163"/>
      <c r="D65" s="160"/>
      <c r="E65" s="160"/>
      <c r="F65" s="153"/>
      <c r="G65" s="162">
        <f t="shared" si="3"/>
        <v>0</v>
      </c>
      <c r="H65" s="345"/>
      <c r="I65" s="346"/>
    </row>
    <row r="66" spans="1:13" ht="18" customHeight="1" x14ac:dyDescent="0.2">
      <c r="A66" s="207"/>
      <c r="B66" s="159"/>
      <c r="C66" s="366" t="s">
        <v>33</v>
      </c>
      <c r="D66" s="366"/>
      <c r="E66" s="366"/>
      <c r="F66" s="155">
        <f>SUM(F51:F65)</f>
        <v>0</v>
      </c>
      <c r="G66" s="155">
        <f>SUM(G51:G65)</f>
        <v>0</v>
      </c>
      <c r="H66" s="367"/>
      <c r="I66" s="368"/>
    </row>
    <row r="67" spans="1:13" ht="15" customHeight="1" x14ac:dyDescent="0.2">
      <c r="A67" s="375" t="s">
        <v>169</v>
      </c>
      <c r="B67" s="375"/>
      <c r="C67" s="375"/>
      <c r="D67" s="375"/>
      <c r="E67" s="375"/>
      <c r="F67" s="375"/>
      <c r="G67" s="375"/>
      <c r="H67" s="375"/>
      <c r="I67" s="375"/>
      <c r="J67" s="68"/>
      <c r="K67" s="68"/>
      <c r="L67" s="48"/>
      <c r="M67" s="48"/>
    </row>
    <row r="68" spans="1:13" ht="19.5" customHeight="1" x14ac:dyDescent="0.2">
      <c r="B68" s="17"/>
      <c r="C68" s="16"/>
      <c r="D68" s="16"/>
      <c r="E68" s="16"/>
      <c r="F68" s="16"/>
      <c r="G68" s="3"/>
      <c r="H68" s="3"/>
      <c r="I68" s="3"/>
    </row>
    <row r="69" spans="1:13" ht="26.25" customHeight="1" x14ac:dyDescent="0.2">
      <c r="A69" s="376" t="s">
        <v>40</v>
      </c>
      <c r="B69" s="376"/>
      <c r="C69" s="376"/>
      <c r="D69" s="376"/>
    </row>
    <row r="70" spans="1:13" s="29" customFormat="1" ht="60" customHeight="1" x14ac:dyDescent="0.2">
      <c r="A70" s="377">
        <f ca="1">TODAY()</f>
        <v>44928</v>
      </c>
      <c r="B70" s="377"/>
      <c r="C70" s="377"/>
      <c r="D70" s="3"/>
      <c r="E70" s="3"/>
      <c r="F70" s="378"/>
      <c r="G70" s="378"/>
      <c r="H70" s="378"/>
      <c r="I70" s="378"/>
    </row>
    <row r="71" spans="1:13" ht="20.100000000000001" customHeight="1" x14ac:dyDescent="0.2">
      <c r="A71" s="369" t="s">
        <v>93</v>
      </c>
      <c r="B71" s="369"/>
      <c r="C71" s="369"/>
      <c r="F71" s="369" t="s">
        <v>39</v>
      </c>
      <c r="G71" s="369"/>
      <c r="H71" s="369"/>
      <c r="I71" s="369"/>
    </row>
  </sheetData>
  <mergeCells count="76">
    <mergeCell ref="A6:C6"/>
    <mergeCell ref="D6:I6"/>
    <mergeCell ref="A1:D1"/>
    <mergeCell ref="A2:I2"/>
    <mergeCell ref="D3:I3"/>
    <mergeCell ref="A5:C5"/>
    <mergeCell ref="D5:I5"/>
    <mergeCell ref="H18:I18"/>
    <mergeCell ref="H19:I19"/>
    <mergeCell ref="A7:C7"/>
    <mergeCell ref="D7:I7"/>
    <mergeCell ref="A8:C8"/>
    <mergeCell ref="D8:I8"/>
    <mergeCell ref="H13:I13"/>
    <mergeCell ref="A14:I14"/>
    <mergeCell ref="H15:I15"/>
    <mergeCell ref="C16:I16"/>
    <mergeCell ref="H17:I17"/>
    <mergeCell ref="D13:F13"/>
    <mergeCell ref="A9:I9"/>
    <mergeCell ref="C49:E49"/>
    <mergeCell ref="H49:I49"/>
    <mergeCell ref="H29:I29"/>
    <mergeCell ref="H30:I30"/>
    <mergeCell ref="H31:I31"/>
    <mergeCell ref="C32:E32"/>
    <mergeCell ref="H32:I32"/>
    <mergeCell ref="C33:I33"/>
    <mergeCell ref="H44:I44"/>
    <mergeCell ref="H45:I45"/>
    <mergeCell ref="H46:I46"/>
    <mergeCell ref="H47:I47"/>
    <mergeCell ref="C66:E66"/>
    <mergeCell ref="H66:I66"/>
    <mergeCell ref="C50:I50"/>
    <mergeCell ref="H51:I51"/>
    <mergeCell ref="H62:I62"/>
    <mergeCell ref="H63:I63"/>
    <mergeCell ref="H64:I64"/>
    <mergeCell ref="H65:I65"/>
    <mergeCell ref="H56:I56"/>
    <mergeCell ref="H57:I57"/>
    <mergeCell ref="H58:I58"/>
    <mergeCell ref="H59:I59"/>
    <mergeCell ref="H52:I52"/>
    <mergeCell ref="H53:I53"/>
    <mergeCell ref="H54:I54"/>
    <mergeCell ref="H55:I55"/>
    <mergeCell ref="A67:I67"/>
    <mergeCell ref="A69:D69"/>
    <mergeCell ref="A70:C70"/>
    <mergeCell ref="F70:I70"/>
    <mergeCell ref="A71:C71"/>
    <mergeCell ref="F71:I71"/>
    <mergeCell ref="H20:I20"/>
    <mergeCell ref="H21:I21"/>
    <mergeCell ref="H22:I22"/>
    <mergeCell ref="H26:I26"/>
    <mergeCell ref="H43:I43"/>
    <mergeCell ref="H40:I40"/>
    <mergeCell ref="H34:I34"/>
    <mergeCell ref="H28:I28"/>
    <mergeCell ref="H27:I27"/>
    <mergeCell ref="H23:I23"/>
    <mergeCell ref="H24:I24"/>
    <mergeCell ref="H25:I25"/>
    <mergeCell ref="H60:I60"/>
    <mergeCell ref="H61:I61"/>
    <mergeCell ref="H35:I35"/>
    <mergeCell ref="H36:I36"/>
    <mergeCell ref="H37:I37"/>
    <mergeCell ref="H38:I38"/>
    <mergeCell ref="H39:I39"/>
    <mergeCell ref="H41:I41"/>
    <mergeCell ref="H42:I42"/>
    <mergeCell ref="H48:I48"/>
  </mergeCells>
  <printOptions horizontalCentered="1" verticalCentered="1"/>
  <pageMargins left="0.19685039370078741" right="0.31496062992125984" top="0.78740157480314965" bottom="0.59055118110236227" header="0.19685039370078741" footer="0.19685039370078741"/>
  <pageSetup paperSize="9" scale="55" fitToHeight="0" orientation="portrait" r:id="rId1"/>
  <headerFooter scaleWithDoc="0">
    <oddHeader>&amp;L&amp;G&amp;C&amp;12&amp;K00-022Teil C / Finanzierung&amp;R&amp;G</oddHeader>
    <oddFooter>&amp;L&amp;K00-023Teil C, September 2022&amp;C&amp;K00-023&amp;A&amp;R&amp;K00-023&amp;P/&amp;N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A3F29-1B6B-42DC-86CE-8F28B0760D97}">
  <sheetPr>
    <pageSetUpPr fitToPage="1"/>
  </sheetPr>
  <dimension ref="A1:P79"/>
  <sheetViews>
    <sheetView topLeftCell="A13" zoomScale="80" zoomScaleNormal="80" zoomScaleSheetLayoutView="90" zoomScalePageLayoutView="80" workbookViewId="0">
      <selection activeCell="H29" sqref="H1:I1048576"/>
    </sheetView>
  </sheetViews>
  <sheetFormatPr baseColWidth="10" defaultColWidth="11.42578125" defaultRowHeight="12.75" x14ac:dyDescent="0.2"/>
  <cols>
    <col min="1" max="1" width="6.7109375" style="1" customWidth="1"/>
    <col min="2" max="2" width="10.7109375" style="1" customWidth="1"/>
    <col min="3" max="3" width="22.7109375" style="1" customWidth="1"/>
    <col min="4" max="5" width="31.140625" style="1" customWidth="1"/>
    <col min="6" max="7" width="17.7109375" style="1" customWidth="1"/>
    <col min="8" max="9" width="17.7109375" style="1" hidden="1" customWidth="1"/>
    <col min="10" max="10" width="17.7109375" style="1" customWidth="1"/>
    <col min="11" max="11" width="20.7109375" style="1" customWidth="1"/>
    <col min="12" max="12" width="23" style="1" customWidth="1"/>
    <col min="13" max="16384" width="11.42578125" style="1"/>
  </cols>
  <sheetData>
    <row r="1" spans="1:12" s="15" customFormat="1" ht="20.25" x14ac:dyDescent="0.2">
      <c r="A1" s="305" t="s">
        <v>125</v>
      </c>
      <c r="B1" s="305"/>
      <c r="C1" s="305"/>
      <c r="D1" s="305"/>
      <c r="E1" s="28"/>
      <c r="F1" s="40"/>
      <c r="G1" s="40"/>
      <c r="H1" s="40"/>
      <c r="I1" s="40"/>
      <c r="J1" s="40"/>
      <c r="K1" s="40"/>
      <c r="L1" s="40"/>
    </row>
    <row r="2" spans="1:12" s="15" customFormat="1" ht="30" customHeight="1" thickBot="1" x14ac:dyDescent="0.25">
      <c r="A2" s="341"/>
      <c r="B2" s="341"/>
      <c r="C2" s="341"/>
      <c r="D2" s="341"/>
      <c r="E2" s="341"/>
      <c r="F2" s="341"/>
      <c r="G2" s="341"/>
      <c r="H2" s="341"/>
      <c r="I2" s="341"/>
      <c r="J2" s="341"/>
      <c r="K2" s="341"/>
      <c r="L2" s="341"/>
    </row>
    <row r="3" spans="1:12" s="15" customFormat="1" ht="20.100000000000001" customHeight="1" thickTop="1" thickBot="1" x14ac:dyDescent="0.25">
      <c r="A3" s="182"/>
      <c r="B3" s="182"/>
      <c r="C3" s="182"/>
      <c r="D3" s="342" t="s">
        <v>168</v>
      </c>
      <c r="E3" s="343"/>
      <c r="F3" s="343"/>
      <c r="G3" s="343"/>
      <c r="H3" s="343"/>
      <c r="I3" s="343"/>
      <c r="J3" s="343"/>
      <c r="K3" s="343"/>
      <c r="L3" s="344"/>
    </row>
    <row r="4" spans="1:12" ht="20.100000000000001" customHeight="1" thickTop="1" x14ac:dyDescent="0.2">
      <c r="B4" s="48"/>
      <c r="C4" s="48"/>
      <c r="D4" s="48"/>
      <c r="E4" s="48"/>
      <c r="F4" s="48"/>
      <c r="G4" s="48"/>
      <c r="H4" s="48"/>
      <c r="I4" s="48"/>
      <c r="J4" s="48"/>
      <c r="K4" s="48"/>
      <c r="L4" s="48"/>
    </row>
    <row r="5" spans="1:12" ht="18" customHeight="1" x14ac:dyDescent="0.2">
      <c r="A5" s="335" t="s">
        <v>20</v>
      </c>
      <c r="B5" s="335"/>
      <c r="C5" s="335"/>
      <c r="D5" s="336"/>
      <c r="E5" s="337"/>
      <c r="F5" s="337"/>
      <c r="G5" s="337"/>
      <c r="H5" s="337"/>
      <c r="I5" s="337"/>
      <c r="J5" s="337"/>
      <c r="K5" s="337"/>
      <c r="L5" s="338"/>
    </row>
    <row r="6" spans="1:12" ht="18" customHeight="1" x14ac:dyDescent="0.2">
      <c r="A6" s="335" t="s">
        <v>143</v>
      </c>
      <c r="B6" s="335"/>
      <c r="C6" s="335"/>
      <c r="D6" s="336"/>
      <c r="E6" s="337"/>
      <c r="F6" s="337"/>
      <c r="G6" s="337"/>
      <c r="H6" s="337"/>
      <c r="I6" s="337"/>
      <c r="J6" s="337"/>
      <c r="K6" s="337"/>
      <c r="L6" s="338"/>
    </row>
    <row r="7" spans="1:12" ht="18" customHeight="1" x14ac:dyDescent="0.2">
      <c r="A7" s="335" t="s">
        <v>142</v>
      </c>
      <c r="B7" s="335"/>
      <c r="C7" s="335"/>
      <c r="D7" s="336"/>
      <c r="E7" s="337"/>
      <c r="F7" s="337"/>
      <c r="G7" s="337"/>
      <c r="H7" s="337"/>
      <c r="I7" s="337"/>
      <c r="J7" s="337"/>
      <c r="K7" s="337"/>
      <c r="L7" s="338"/>
    </row>
    <row r="8" spans="1:12" ht="18" customHeight="1" x14ac:dyDescent="0.2">
      <c r="A8" s="308" t="s">
        <v>144</v>
      </c>
      <c r="B8" s="309"/>
      <c r="C8" s="310"/>
      <c r="D8" s="314">
        <f ca="1">TODAY()</f>
        <v>44928</v>
      </c>
      <c r="E8" s="339"/>
      <c r="F8" s="339"/>
      <c r="G8" s="339"/>
      <c r="H8" s="339"/>
      <c r="I8" s="339"/>
      <c r="J8" s="339"/>
      <c r="K8" s="339"/>
      <c r="L8" s="340"/>
    </row>
    <row r="9" spans="1:12" ht="18" customHeight="1" thickBot="1" x14ac:dyDescent="0.25">
      <c r="A9" s="381"/>
      <c r="B9" s="381"/>
      <c r="C9" s="381"/>
      <c r="D9" s="381"/>
      <c r="E9" s="381"/>
      <c r="F9" s="381"/>
      <c r="G9" s="381"/>
      <c r="H9" s="381"/>
      <c r="I9" s="381"/>
      <c r="J9" s="381"/>
      <c r="K9" s="381"/>
      <c r="L9" s="381"/>
    </row>
    <row r="10" spans="1:12" ht="18" customHeight="1" x14ac:dyDescent="0.2">
      <c r="A10" s="218"/>
      <c r="B10" s="219"/>
      <c r="C10" s="220"/>
      <c r="D10" s="220"/>
      <c r="E10" s="220"/>
      <c r="F10" s="221"/>
      <c r="G10" s="221"/>
      <c r="H10" s="221"/>
      <c r="I10" s="221"/>
      <c r="J10" s="221"/>
      <c r="K10" s="222"/>
      <c r="L10" s="223"/>
    </row>
    <row r="11" spans="1:12" ht="18" customHeight="1" x14ac:dyDescent="0.2">
      <c r="A11" s="398" t="s">
        <v>121</v>
      </c>
      <c r="B11" s="351"/>
      <c r="C11" s="351"/>
      <c r="D11" s="351"/>
      <c r="E11" s="351"/>
      <c r="F11" s="351"/>
      <c r="G11" s="351"/>
      <c r="H11" s="351"/>
      <c r="I11" s="351"/>
      <c r="J11" s="351"/>
      <c r="K11" s="351"/>
      <c r="L11" s="399"/>
    </row>
    <row r="12" spans="1:12" ht="39.950000000000003" customHeight="1" x14ac:dyDescent="0.2">
      <c r="A12" s="400" t="s">
        <v>120</v>
      </c>
      <c r="B12" s="354"/>
      <c r="C12" s="169" t="s">
        <v>119</v>
      </c>
      <c r="D12" s="169" t="s">
        <v>118</v>
      </c>
      <c r="E12" s="169" t="s">
        <v>37</v>
      </c>
      <c r="F12" s="169" t="s">
        <v>117</v>
      </c>
      <c r="G12" s="353" t="s">
        <v>116</v>
      </c>
      <c r="H12" s="389"/>
      <c r="I12" s="389"/>
      <c r="J12" s="354"/>
      <c r="K12" s="169" t="s">
        <v>175</v>
      </c>
      <c r="L12" s="224" t="s">
        <v>113</v>
      </c>
    </row>
    <row r="13" spans="1:12" ht="18" customHeight="1" x14ac:dyDescent="0.2">
      <c r="A13" s="394">
        <v>1</v>
      </c>
      <c r="B13" s="358"/>
      <c r="C13" s="163"/>
      <c r="D13" s="186"/>
      <c r="E13" s="187"/>
      <c r="F13" s="163"/>
      <c r="G13" s="383"/>
      <c r="H13" s="384"/>
      <c r="I13" s="384"/>
      <c r="J13" s="385"/>
      <c r="K13" s="187"/>
      <c r="L13" s="225"/>
    </row>
    <row r="14" spans="1:12" ht="18" customHeight="1" x14ac:dyDescent="0.2">
      <c r="A14" s="394">
        <v>2</v>
      </c>
      <c r="B14" s="358"/>
      <c r="C14" s="163"/>
      <c r="D14" s="186"/>
      <c r="E14" s="187"/>
      <c r="F14" s="163"/>
      <c r="G14" s="383"/>
      <c r="H14" s="384"/>
      <c r="I14" s="384"/>
      <c r="J14" s="385"/>
      <c r="K14" s="187"/>
      <c r="L14" s="225"/>
    </row>
    <row r="15" spans="1:12" ht="18" customHeight="1" x14ac:dyDescent="0.2">
      <c r="A15" s="394">
        <v>3</v>
      </c>
      <c r="B15" s="358"/>
      <c r="C15" s="163"/>
      <c r="D15" s="186"/>
      <c r="E15" s="187"/>
      <c r="F15" s="163"/>
      <c r="G15" s="383"/>
      <c r="H15" s="384"/>
      <c r="I15" s="384"/>
      <c r="J15" s="385"/>
      <c r="K15" s="187"/>
      <c r="L15" s="225"/>
    </row>
    <row r="16" spans="1:12" ht="18" customHeight="1" x14ac:dyDescent="0.2">
      <c r="A16" s="394">
        <v>4</v>
      </c>
      <c r="B16" s="358"/>
      <c r="C16" s="163"/>
      <c r="D16" s="186"/>
      <c r="E16" s="187"/>
      <c r="F16" s="163"/>
      <c r="G16" s="383"/>
      <c r="H16" s="384"/>
      <c r="I16" s="384"/>
      <c r="J16" s="385"/>
      <c r="K16" s="187"/>
      <c r="L16" s="225"/>
    </row>
    <row r="17" spans="1:12" ht="18" customHeight="1" x14ac:dyDescent="0.2">
      <c r="A17" s="395"/>
      <c r="B17" s="359"/>
      <c r="C17" s="189"/>
      <c r="D17" s="189"/>
      <c r="E17" s="177">
        <f>SUM(E13:E16)</f>
        <v>0</v>
      </c>
      <c r="F17" s="190"/>
      <c r="G17" s="386"/>
      <c r="H17" s="387"/>
      <c r="I17" s="387"/>
      <c r="J17" s="388"/>
      <c r="K17" s="177">
        <f>SUM(K13:K16)</f>
        <v>0</v>
      </c>
      <c r="L17" s="226"/>
    </row>
    <row r="18" spans="1:12" ht="18" customHeight="1" thickBot="1" x14ac:dyDescent="0.25">
      <c r="A18" s="227"/>
      <c r="B18" s="209"/>
      <c r="C18" s="210"/>
      <c r="D18" s="210"/>
      <c r="E18" s="210"/>
      <c r="F18" s="210"/>
      <c r="G18" s="210"/>
      <c r="H18" s="210"/>
      <c r="I18" s="210"/>
      <c r="J18" s="211"/>
      <c r="K18" s="211"/>
      <c r="L18" s="228"/>
    </row>
    <row r="19" spans="1:12" ht="18" customHeight="1" x14ac:dyDescent="0.2">
      <c r="A19" s="227"/>
      <c r="B19" s="211"/>
      <c r="C19" s="211"/>
      <c r="D19" s="176" t="s">
        <v>110</v>
      </c>
      <c r="E19" s="175" t="s">
        <v>114</v>
      </c>
      <c r="F19" s="175">
        <f>IFERROR(K17/E17,0)</f>
        <v>0</v>
      </c>
      <c r="G19" s="174" t="s">
        <v>176</v>
      </c>
      <c r="H19" s="234"/>
      <c r="I19" s="234"/>
      <c r="J19" s="216"/>
      <c r="K19" s="216"/>
      <c r="L19" s="228"/>
    </row>
    <row r="20" spans="1:12" ht="18" customHeight="1" thickBot="1" x14ac:dyDescent="0.25">
      <c r="A20" s="227"/>
      <c r="B20" s="211"/>
      <c r="C20" s="211"/>
      <c r="D20" s="173"/>
      <c r="E20" s="172" t="s">
        <v>177</v>
      </c>
      <c r="F20" s="171">
        <f>IFERROR(E17/K17,0)</f>
        <v>0</v>
      </c>
      <c r="G20" s="170" t="s">
        <v>111</v>
      </c>
      <c r="H20" s="234"/>
      <c r="I20" s="234"/>
      <c r="J20" s="216"/>
      <c r="K20" s="216"/>
      <c r="L20" s="228"/>
    </row>
    <row r="21" spans="1:12" ht="18" customHeight="1" x14ac:dyDescent="0.2">
      <c r="A21" s="227"/>
      <c r="B21" s="211"/>
      <c r="C21" s="211"/>
      <c r="D21" s="212"/>
      <c r="E21" s="213"/>
      <c r="F21" s="214"/>
      <c r="G21" s="215"/>
      <c r="H21" s="215"/>
      <c r="I21" s="215"/>
      <c r="J21" s="217"/>
      <c r="K21" s="216"/>
      <c r="L21" s="228"/>
    </row>
    <row r="22" spans="1:12" ht="18" customHeight="1" x14ac:dyDescent="0.2">
      <c r="A22" s="398" t="s">
        <v>121</v>
      </c>
      <c r="B22" s="351"/>
      <c r="C22" s="351"/>
      <c r="D22" s="351"/>
      <c r="E22" s="351"/>
      <c r="F22" s="351"/>
      <c r="G22" s="351"/>
      <c r="H22" s="351"/>
      <c r="I22" s="351"/>
      <c r="J22" s="351"/>
      <c r="K22" s="351"/>
      <c r="L22" s="399"/>
    </row>
    <row r="23" spans="1:12" ht="39.950000000000003" customHeight="1" x14ac:dyDescent="0.2">
      <c r="A23" s="400" t="s">
        <v>120</v>
      </c>
      <c r="B23" s="354"/>
      <c r="C23" s="169" t="s">
        <v>119</v>
      </c>
      <c r="D23" s="169" t="s">
        <v>118</v>
      </c>
      <c r="E23" s="169" t="s">
        <v>175</v>
      </c>
      <c r="F23" s="169" t="s">
        <v>117</v>
      </c>
      <c r="G23" s="353" t="s">
        <v>116</v>
      </c>
      <c r="H23" s="389"/>
      <c r="I23" s="389"/>
      <c r="J23" s="354"/>
      <c r="K23" s="169" t="s">
        <v>115</v>
      </c>
      <c r="L23" s="224" t="s">
        <v>113</v>
      </c>
    </row>
    <row r="24" spans="1:12" ht="18" customHeight="1" x14ac:dyDescent="0.2">
      <c r="A24" s="394">
        <v>1</v>
      </c>
      <c r="B24" s="358"/>
      <c r="C24" s="163"/>
      <c r="D24" s="186"/>
      <c r="E24" s="187"/>
      <c r="F24" s="163"/>
      <c r="G24" s="383"/>
      <c r="H24" s="384"/>
      <c r="I24" s="384"/>
      <c r="J24" s="385"/>
      <c r="K24" s="187"/>
      <c r="L24" s="225"/>
    </row>
    <row r="25" spans="1:12" ht="18" customHeight="1" x14ac:dyDescent="0.2">
      <c r="A25" s="394">
        <v>2</v>
      </c>
      <c r="B25" s="358"/>
      <c r="C25" s="163"/>
      <c r="D25" s="186"/>
      <c r="E25" s="187"/>
      <c r="F25" s="163"/>
      <c r="G25" s="383"/>
      <c r="H25" s="384"/>
      <c r="I25" s="384"/>
      <c r="J25" s="385"/>
      <c r="K25" s="187"/>
      <c r="L25" s="225"/>
    </row>
    <row r="26" spans="1:12" ht="18" customHeight="1" x14ac:dyDescent="0.2">
      <c r="A26" s="394">
        <v>3</v>
      </c>
      <c r="B26" s="358"/>
      <c r="C26" s="163"/>
      <c r="D26" s="186"/>
      <c r="E26" s="187"/>
      <c r="F26" s="163"/>
      <c r="G26" s="383"/>
      <c r="H26" s="384"/>
      <c r="I26" s="384"/>
      <c r="J26" s="385"/>
      <c r="K26" s="187"/>
      <c r="L26" s="225"/>
    </row>
    <row r="27" spans="1:12" ht="18" customHeight="1" x14ac:dyDescent="0.2">
      <c r="A27" s="394">
        <v>4</v>
      </c>
      <c r="B27" s="358"/>
      <c r="C27" s="163"/>
      <c r="D27" s="186"/>
      <c r="E27" s="187"/>
      <c r="F27" s="163"/>
      <c r="G27" s="383"/>
      <c r="H27" s="384"/>
      <c r="I27" s="384"/>
      <c r="J27" s="385"/>
      <c r="K27" s="187"/>
      <c r="L27" s="225"/>
    </row>
    <row r="28" spans="1:12" ht="18" customHeight="1" x14ac:dyDescent="0.2">
      <c r="A28" s="395"/>
      <c r="B28" s="359"/>
      <c r="C28" s="189"/>
      <c r="D28" s="189"/>
      <c r="E28" s="177">
        <f>SUM(E24:E27)</f>
        <v>0</v>
      </c>
      <c r="F28" s="190"/>
      <c r="G28" s="386"/>
      <c r="H28" s="387"/>
      <c r="I28" s="387"/>
      <c r="J28" s="388"/>
      <c r="K28" s="177">
        <f>SUM(K24:K27)</f>
        <v>0</v>
      </c>
      <c r="L28" s="226"/>
    </row>
    <row r="29" spans="1:12" ht="18" customHeight="1" thickBot="1" x14ac:dyDescent="0.25">
      <c r="A29" s="227"/>
      <c r="B29" s="211"/>
      <c r="C29" s="211"/>
      <c r="D29" s="217"/>
      <c r="E29" s="217"/>
      <c r="F29" s="215"/>
      <c r="G29" s="215"/>
      <c r="H29" s="215"/>
      <c r="I29" s="215"/>
      <c r="J29" s="217"/>
      <c r="K29" s="216"/>
      <c r="L29" s="228"/>
    </row>
    <row r="30" spans="1:12" ht="18" customHeight="1" x14ac:dyDescent="0.2">
      <c r="A30" s="227"/>
      <c r="B30" s="211"/>
      <c r="C30" s="211"/>
      <c r="D30" s="176" t="s">
        <v>110</v>
      </c>
      <c r="E30" s="175" t="s">
        <v>114</v>
      </c>
      <c r="F30" s="175">
        <f>IFERROR(K28/E28,0)</f>
        <v>0</v>
      </c>
      <c r="G30" s="174" t="s">
        <v>113</v>
      </c>
      <c r="H30" s="234"/>
      <c r="I30" s="234"/>
      <c r="J30" s="216"/>
      <c r="K30" s="216"/>
      <c r="L30" s="228"/>
    </row>
    <row r="31" spans="1:12" ht="18" customHeight="1" thickBot="1" x14ac:dyDescent="0.25">
      <c r="A31" s="227"/>
      <c r="B31" s="211"/>
      <c r="C31" s="211"/>
      <c r="D31" s="173"/>
      <c r="E31" s="172" t="s">
        <v>178</v>
      </c>
      <c r="F31" s="171">
        <f>IFERROR(E28/K28,0)</f>
        <v>0</v>
      </c>
      <c r="G31" s="170" t="s">
        <v>111</v>
      </c>
      <c r="H31" s="234"/>
      <c r="I31" s="234"/>
      <c r="J31" s="216"/>
      <c r="K31" s="216"/>
      <c r="L31" s="228"/>
    </row>
    <row r="32" spans="1:12" ht="18" customHeight="1" thickBot="1" x14ac:dyDescent="0.25">
      <c r="A32" s="229"/>
      <c r="B32" s="230"/>
      <c r="C32" s="231"/>
      <c r="D32" s="393"/>
      <c r="E32" s="393"/>
      <c r="F32" s="393"/>
      <c r="G32" s="232"/>
      <c r="H32" s="232"/>
      <c r="I32" s="232"/>
      <c r="J32" s="233"/>
      <c r="K32" s="396"/>
      <c r="L32" s="397"/>
    </row>
    <row r="33" spans="1:12" ht="18" customHeight="1" x14ac:dyDescent="0.2">
      <c r="A33" s="69"/>
      <c r="B33" s="32"/>
      <c r="C33" s="31"/>
      <c r="D33" s="201"/>
      <c r="E33" s="201"/>
      <c r="F33" s="201"/>
      <c r="G33" s="201"/>
      <c r="H33" s="201"/>
      <c r="I33" s="201"/>
      <c r="J33" s="192"/>
      <c r="K33" s="202"/>
      <c r="L33" s="202"/>
    </row>
    <row r="34" spans="1:12" ht="18" customHeight="1" x14ac:dyDescent="0.2">
      <c r="A34" s="350" t="s">
        <v>109</v>
      </c>
      <c r="B34" s="351"/>
      <c r="C34" s="351"/>
      <c r="D34" s="351"/>
      <c r="E34" s="351"/>
      <c r="F34" s="351"/>
      <c r="G34" s="362"/>
      <c r="H34" s="362"/>
      <c r="I34" s="362"/>
      <c r="J34" s="362"/>
      <c r="K34" s="351"/>
      <c r="L34" s="352"/>
    </row>
    <row r="35" spans="1:12" ht="45" customHeight="1" x14ac:dyDescent="0.2">
      <c r="A35" s="169" t="s">
        <v>108</v>
      </c>
      <c r="B35" s="169" t="s">
        <v>107</v>
      </c>
      <c r="C35" s="169" t="s">
        <v>106</v>
      </c>
      <c r="D35" s="169" t="s">
        <v>105</v>
      </c>
      <c r="E35" s="169" t="s">
        <v>104</v>
      </c>
      <c r="F35" s="169" t="s">
        <v>103</v>
      </c>
      <c r="G35" s="169" t="s">
        <v>175</v>
      </c>
      <c r="H35" s="169" t="s">
        <v>167</v>
      </c>
      <c r="I35" s="169" t="s">
        <v>167</v>
      </c>
      <c r="J35" s="169" t="s">
        <v>167</v>
      </c>
      <c r="K35" s="353" t="s">
        <v>101</v>
      </c>
      <c r="L35" s="354"/>
    </row>
    <row r="36" spans="1:12" ht="18" customHeight="1" x14ac:dyDescent="0.2">
      <c r="A36" s="154"/>
      <c r="B36" s="154" t="s">
        <v>2</v>
      </c>
      <c r="C36" s="363" t="s">
        <v>12</v>
      </c>
      <c r="D36" s="364"/>
      <c r="E36" s="364"/>
      <c r="F36" s="364"/>
      <c r="G36" s="364"/>
      <c r="H36" s="364"/>
      <c r="I36" s="364"/>
      <c r="J36" s="364"/>
      <c r="K36" s="364"/>
      <c r="L36" s="365"/>
    </row>
    <row r="37" spans="1:12" ht="18" customHeight="1" x14ac:dyDescent="0.2">
      <c r="A37" s="161"/>
      <c r="B37" s="164"/>
      <c r="C37" s="168"/>
      <c r="D37" s="167"/>
      <c r="E37" s="167"/>
      <c r="F37" s="166"/>
      <c r="G37" s="166"/>
      <c r="H37" s="165">
        <f>IFERROR(ROUND(F37/$F$30,4),0)</f>
        <v>0</v>
      </c>
      <c r="I37" s="165">
        <f>IFERROR(ROUND(G37/$F$19,4),0)</f>
        <v>0</v>
      </c>
      <c r="J37" s="165">
        <f>H37+I37</f>
        <v>0</v>
      </c>
      <c r="K37" s="345"/>
      <c r="L37" s="346"/>
    </row>
    <row r="38" spans="1:12" ht="18" customHeight="1" x14ac:dyDescent="0.2">
      <c r="A38" s="161"/>
      <c r="B38" s="164"/>
      <c r="C38" s="163"/>
      <c r="D38" s="160"/>
      <c r="E38" s="160"/>
      <c r="F38" s="153"/>
      <c r="G38" s="153"/>
      <c r="H38" s="165">
        <f t="shared" ref="H38:H41" si="0">IFERROR(ROUND(F38/$F$30,4),0)</f>
        <v>0</v>
      </c>
      <c r="I38" s="165">
        <f t="shared" ref="I38:I41" si="1">IFERROR(ROUND(G38/$F$19,4),0)</f>
        <v>0</v>
      </c>
      <c r="J38" s="165">
        <f t="shared" ref="J38:J41" si="2">H38+I38</f>
        <v>0</v>
      </c>
      <c r="K38" s="345"/>
      <c r="L38" s="346"/>
    </row>
    <row r="39" spans="1:12" ht="18" customHeight="1" x14ac:dyDescent="0.2">
      <c r="A39" s="161"/>
      <c r="B39" s="164"/>
      <c r="C39" s="163"/>
      <c r="D39" s="160"/>
      <c r="E39" s="160"/>
      <c r="F39" s="153"/>
      <c r="G39" s="153"/>
      <c r="H39" s="165">
        <f t="shared" si="0"/>
        <v>0</v>
      </c>
      <c r="I39" s="165">
        <f t="shared" si="1"/>
        <v>0</v>
      </c>
      <c r="J39" s="165">
        <f t="shared" si="2"/>
        <v>0</v>
      </c>
      <c r="K39" s="345"/>
      <c r="L39" s="346"/>
    </row>
    <row r="40" spans="1:12" ht="18" customHeight="1" x14ac:dyDescent="0.2">
      <c r="A40" s="161"/>
      <c r="B40" s="164"/>
      <c r="C40" s="163"/>
      <c r="D40" s="160"/>
      <c r="E40" s="160"/>
      <c r="F40" s="153"/>
      <c r="G40" s="153"/>
      <c r="H40" s="165">
        <f t="shared" si="0"/>
        <v>0</v>
      </c>
      <c r="I40" s="165">
        <f t="shared" si="1"/>
        <v>0</v>
      </c>
      <c r="J40" s="165">
        <f t="shared" si="2"/>
        <v>0</v>
      </c>
      <c r="K40" s="345"/>
      <c r="L40" s="346"/>
    </row>
    <row r="41" spans="1:12" ht="18" customHeight="1" x14ac:dyDescent="0.2">
      <c r="A41" s="161"/>
      <c r="B41" s="164"/>
      <c r="C41" s="163"/>
      <c r="D41" s="160"/>
      <c r="E41" s="160"/>
      <c r="F41" s="153"/>
      <c r="G41" s="153"/>
      <c r="H41" s="165">
        <f t="shared" si="0"/>
        <v>0</v>
      </c>
      <c r="I41" s="165">
        <f t="shared" si="1"/>
        <v>0</v>
      </c>
      <c r="J41" s="165">
        <f t="shared" si="2"/>
        <v>0</v>
      </c>
      <c r="K41" s="345"/>
      <c r="L41" s="346"/>
    </row>
    <row r="42" spans="1:12" ht="18" customHeight="1" x14ac:dyDescent="0.2">
      <c r="A42" s="159"/>
      <c r="B42" s="159"/>
      <c r="C42" s="366" t="s">
        <v>21</v>
      </c>
      <c r="D42" s="366"/>
      <c r="E42" s="366"/>
      <c r="F42" s="155">
        <f>SUM(F37:F41)</f>
        <v>0</v>
      </c>
      <c r="G42" s="155">
        <f>SUM(G37:G41)</f>
        <v>0</v>
      </c>
      <c r="H42" s="155">
        <f t="shared" ref="H42:I42" si="3">SUM(H37:H41)</f>
        <v>0</v>
      </c>
      <c r="I42" s="155">
        <f t="shared" si="3"/>
        <v>0</v>
      </c>
      <c r="J42" s="155">
        <f>SUM(J37:J41)</f>
        <v>0</v>
      </c>
      <c r="K42" s="367"/>
      <c r="L42" s="368"/>
    </row>
    <row r="43" spans="1:12" ht="18" customHeight="1" x14ac:dyDescent="0.2">
      <c r="A43" s="154"/>
      <c r="B43" s="154" t="s">
        <v>3</v>
      </c>
      <c r="C43" s="363" t="s">
        <v>13</v>
      </c>
      <c r="D43" s="364"/>
      <c r="E43" s="364"/>
      <c r="F43" s="364">
        <f>SUM(F44:F49)</f>
        <v>0</v>
      </c>
      <c r="G43" s="364"/>
      <c r="H43" s="364"/>
      <c r="I43" s="364"/>
      <c r="J43" s="364" t="e">
        <f>F43*#REF!</f>
        <v>#REF!</v>
      </c>
      <c r="K43" s="364"/>
      <c r="L43" s="365"/>
    </row>
    <row r="44" spans="1:12" ht="18" customHeight="1" x14ac:dyDescent="0.2">
      <c r="A44" s="161"/>
      <c r="B44" s="160"/>
      <c r="C44" s="163"/>
      <c r="D44" s="160"/>
      <c r="E44" s="160"/>
      <c r="F44" s="153"/>
      <c r="G44" s="153"/>
      <c r="H44" s="162">
        <f t="shared" ref="H44:H48" si="4">IFERROR(ROUND(F44/$F$30,4),0)</f>
        <v>0</v>
      </c>
      <c r="I44" s="162">
        <f>IFERROR(ROUND(G44/$F$19,4),0)</f>
        <v>0</v>
      </c>
      <c r="J44" s="162">
        <f>H44+I44</f>
        <v>0</v>
      </c>
      <c r="K44" s="345"/>
      <c r="L44" s="346"/>
    </row>
    <row r="45" spans="1:12" ht="18" customHeight="1" x14ac:dyDescent="0.2">
      <c r="A45" s="161"/>
      <c r="B45" s="160"/>
      <c r="C45" s="163"/>
      <c r="D45" s="160"/>
      <c r="E45" s="160"/>
      <c r="F45" s="153"/>
      <c r="G45" s="153"/>
      <c r="H45" s="162">
        <f t="shared" si="4"/>
        <v>0</v>
      </c>
      <c r="I45" s="162">
        <f t="shared" ref="I45:I48" si="5">IFERROR(ROUND(G45/$F$19,4),0)</f>
        <v>0</v>
      </c>
      <c r="J45" s="162">
        <f t="shared" ref="J45:J48" si="6">H45+I45</f>
        <v>0</v>
      </c>
      <c r="K45" s="345"/>
      <c r="L45" s="346"/>
    </row>
    <row r="46" spans="1:12" ht="18" customHeight="1" x14ac:dyDescent="0.2">
      <c r="A46" s="161"/>
      <c r="B46" s="160"/>
      <c r="C46" s="163"/>
      <c r="D46" s="160"/>
      <c r="E46" s="160"/>
      <c r="F46" s="153"/>
      <c r="G46" s="153"/>
      <c r="H46" s="162">
        <f t="shared" si="4"/>
        <v>0</v>
      </c>
      <c r="I46" s="162">
        <f t="shared" si="5"/>
        <v>0</v>
      </c>
      <c r="J46" s="162">
        <f t="shared" si="6"/>
        <v>0</v>
      </c>
      <c r="K46" s="345"/>
      <c r="L46" s="346"/>
    </row>
    <row r="47" spans="1:12" ht="18" customHeight="1" x14ac:dyDescent="0.2">
      <c r="A47" s="161"/>
      <c r="B47" s="160"/>
      <c r="C47" s="163"/>
      <c r="D47" s="160"/>
      <c r="E47" s="160"/>
      <c r="F47" s="153"/>
      <c r="G47" s="153"/>
      <c r="H47" s="162">
        <f t="shared" si="4"/>
        <v>0</v>
      </c>
      <c r="I47" s="162">
        <f t="shared" si="5"/>
        <v>0</v>
      </c>
      <c r="J47" s="162">
        <f t="shared" si="6"/>
        <v>0</v>
      </c>
      <c r="K47" s="345"/>
      <c r="L47" s="346"/>
    </row>
    <row r="48" spans="1:12" ht="18" customHeight="1" x14ac:dyDescent="0.2">
      <c r="A48" s="160"/>
      <c r="B48" s="160"/>
      <c r="C48" s="163"/>
      <c r="D48" s="160"/>
      <c r="E48" s="160"/>
      <c r="F48" s="153"/>
      <c r="G48" s="153"/>
      <c r="H48" s="162">
        <f t="shared" si="4"/>
        <v>0</v>
      </c>
      <c r="I48" s="162">
        <f t="shared" si="5"/>
        <v>0</v>
      </c>
      <c r="J48" s="162">
        <f t="shared" si="6"/>
        <v>0</v>
      </c>
      <c r="K48" s="345"/>
      <c r="L48" s="346"/>
    </row>
    <row r="49" spans="1:16" ht="18" customHeight="1" x14ac:dyDescent="0.2">
      <c r="A49" s="159"/>
      <c r="B49" s="159"/>
      <c r="C49" s="366" t="s">
        <v>22</v>
      </c>
      <c r="D49" s="366"/>
      <c r="E49" s="366"/>
      <c r="F49" s="155">
        <f>SUM(F44:F48)</f>
        <v>0</v>
      </c>
      <c r="G49" s="155">
        <f>SUM(G44:G48)</f>
        <v>0</v>
      </c>
      <c r="H49" s="155">
        <f t="shared" ref="H49:I49" si="7">SUM(H44:H48)</f>
        <v>0</v>
      </c>
      <c r="I49" s="155">
        <f t="shared" si="7"/>
        <v>0</v>
      </c>
      <c r="J49" s="155">
        <f>SUM(J44:J48)</f>
        <v>0</v>
      </c>
      <c r="K49" s="367"/>
      <c r="L49" s="368"/>
    </row>
    <row r="50" spans="1:16" ht="18" customHeight="1" x14ac:dyDescent="0.2">
      <c r="A50" s="154"/>
      <c r="B50" s="154" t="s">
        <v>4</v>
      </c>
      <c r="C50" s="363" t="s">
        <v>94</v>
      </c>
      <c r="D50" s="364"/>
      <c r="E50" s="364"/>
      <c r="F50" s="364">
        <f>SUM(F51:F56)</f>
        <v>0</v>
      </c>
      <c r="G50" s="364"/>
      <c r="H50" s="364"/>
      <c r="I50" s="364"/>
      <c r="J50" s="364">
        <f>F50*J48</f>
        <v>0</v>
      </c>
      <c r="K50" s="364"/>
      <c r="L50" s="365"/>
    </row>
    <row r="51" spans="1:16" ht="18" customHeight="1" x14ac:dyDescent="0.2">
      <c r="A51" s="161"/>
      <c r="B51" s="160"/>
      <c r="C51" s="163"/>
      <c r="D51" s="160"/>
      <c r="E51" s="160"/>
      <c r="F51" s="153"/>
      <c r="G51" s="153"/>
      <c r="H51" s="162">
        <f t="shared" ref="H51:H55" si="8">IFERROR(ROUND(F51/$F$30,4),0)</f>
        <v>0</v>
      </c>
      <c r="I51" s="162">
        <f>IFERROR(ROUND(G51/$F$19,4),0)</f>
        <v>0</v>
      </c>
      <c r="J51" s="162">
        <f>H51+I51</f>
        <v>0</v>
      </c>
      <c r="K51" s="345"/>
      <c r="L51" s="346"/>
    </row>
    <row r="52" spans="1:16" ht="18" customHeight="1" x14ac:dyDescent="0.2">
      <c r="A52" s="161"/>
      <c r="B52" s="160"/>
      <c r="C52" s="163"/>
      <c r="D52" s="160"/>
      <c r="E52" s="160"/>
      <c r="F52" s="153"/>
      <c r="G52" s="153"/>
      <c r="H52" s="162">
        <f t="shared" si="8"/>
        <v>0</v>
      </c>
      <c r="I52" s="162">
        <f t="shared" ref="I52:I55" si="9">IFERROR(ROUND(G52/$F$19,4),0)</f>
        <v>0</v>
      </c>
      <c r="J52" s="162">
        <f t="shared" ref="J52:J55" si="10">H52+I52</f>
        <v>0</v>
      </c>
      <c r="K52" s="345"/>
      <c r="L52" s="346"/>
    </row>
    <row r="53" spans="1:16" ht="18" customHeight="1" x14ac:dyDescent="0.2">
      <c r="A53" s="161"/>
      <c r="B53" s="160"/>
      <c r="C53" s="163"/>
      <c r="D53" s="160"/>
      <c r="E53" s="160"/>
      <c r="F53" s="153"/>
      <c r="G53" s="153"/>
      <c r="H53" s="162">
        <f t="shared" si="8"/>
        <v>0</v>
      </c>
      <c r="I53" s="162">
        <f t="shared" si="9"/>
        <v>0</v>
      </c>
      <c r="J53" s="162">
        <f t="shared" si="10"/>
        <v>0</v>
      </c>
      <c r="K53" s="345"/>
      <c r="L53" s="346"/>
    </row>
    <row r="54" spans="1:16" ht="18" customHeight="1" x14ac:dyDescent="0.2">
      <c r="A54" s="161"/>
      <c r="B54" s="160"/>
      <c r="C54" s="163"/>
      <c r="D54" s="160"/>
      <c r="E54" s="160"/>
      <c r="F54" s="153"/>
      <c r="G54" s="153"/>
      <c r="H54" s="162">
        <f t="shared" si="8"/>
        <v>0</v>
      </c>
      <c r="I54" s="162">
        <f t="shared" si="9"/>
        <v>0</v>
      </c>
      <c r="J54" s="162">
        <f t="shared" si="10"/>
        <v>0</v>
      </c>
      <c r="K54" s="345"/>
      <c r="L54" s="346"/>
    </row>
    <row r="55" spans="1:16" ht="18" customHeight="1" x14ac:dyDescent="0.2">
      <c r="A55" s="161"/>
      <c r="B55" s="160"/>
      <c r="C55" s="163"/>
      <c r="D55" s="160"/>
      <c r="E55" s="160"/>
      <c r="F55" s="153"/>
      <c r="G55" s="153"/>
      <c r="H55" s="162">
        <f t="shared" si="8"/>
        <v>0</v>
      </c>
      <c r="I55" s="162">
        <f t="shared" si="9"/>
        <v>0</v>
      </c>
      <c r="J55" s="162">
        <f t="shared" si="10"/>
        <v>0</v>
      </c>
      <c r="K55" s="345"/>
      <c r="L55" s="346"/>
    </row>
    <row r="56" spans="1:16" ht="18" customHeight="1" x14ac:dyDescent="0.2">
      <c r="A56" s="159"/>
      <c r="B56" s="159"/>
      <c r="C56" s="366" t="s">
        <v>33</v>
      </c>
      <c r="D56" s="366"/>
      <c r="E56" s="366"/>
      <c r="F56" s="155">
        <f>SUM(F51:F55)</f>
        <v>0</v>
      </c>
      <c r="G56" s="155">
        <f>SUM(G51:G55)</f>
        <v>0</v>
      </c>
      <c r="H56" s="155">
        <f t="shared" ref="H56" si="11">SUM(H51:H55)</f>
        <v>0</v>
      </c>
      <c r="I56" s="155">
        <f t="shared" ref="I56" si="12">SUM(I51:I55)</f>
        <v>0</v>
      </c>
      <c r="J56" s="155">
        <f>SUM(J51:J55)</f>
        <v>0</v>
      </c>
      <c r="K56" s="367"/>
      <c r="L56" s="368"/>
    </row>
    <row r="57" spans="1:16" ht="18" customHeight="1" x14ac:dyDescent="0.2">
      <c r="A57" s="154"/>
      <c r="B57" s="154" t="s">
        <v>5</v>
      </c>
      <c r="C57" s="363" t="s">
        <v>14</v>
      </c>
      <c r="D57" s="364"/>
      <c r="E57" s="364"/>
      <c r="F57" s="364">
        <f>F59</f>
        <v>0</v>
      </c>
      <c r="G57" s="364"/>
      <c r="H57" s="364"/>
      <c r="I57" s="364"/>
      <c r="J57" s="364">
        <f>IF(F57&gt;0,F57*J32,J59)</f>
        <v>0</v>
      </c>
      <c r="K57" s="364"/>
      <c r="L57" s="365"/>
    </row>
    <row r="58" spans="1:16" ht="18" customHeight="1" x14ac:dyDescent="0.2">
      <c r="A58" s="161"/>
      <c r="B58" s="160"/>
      <c r="C58" s="160"/>
      <c r="D58" s="160"/>
      <c r="E58" s="345"/>
      <c r="F58" s="346"/>
      <c r="G58" s="200"/>
      <c r="H58" s="200"/>
      <c r="I58" s="200"/>
      <c r="J58" s="153"/>
      <c r="K58" s="345"/>
      <c r="L58" s="346"/>
    </row>
    <row r="59" spans="1:16" ht="18" customHeight="1" x14ac:dyDescent="0.2">
      <c r="A59" s="159"/>
      <c r="B59" s="159"/>
      <c r="C59" s="158" t="s">
        <v>100</v>
      </c>
      <c r="D59" s="157"/>
      <c r="E59" s="157"/>
      <c r="F59" s="183"/>
      <c r="G59" s="156"/>
      <c r="H59" s="156"/>
      <c r="I59" s="156"/>
      <c r="J59" s="155">
        <f>SUM(J58:J58)</f>
        <v>0</v>
      </c>
      <c r="K59" s="367"/>
      <c r="L59" s="368"/>
    </row>
    <row r="60" spans="1:16" ht="24.95" customHeight="1" x14ac:dyDescent="0.2">
      <c r="A60" s="30"/>
      <c r="B60" s="30"/>
      <c r="C60" s="263" t="s">
        <v>35</v>
      </c>
      <c r="D60" s="264"/>
      <c r="E60" s="264"/>
      <c r="F60" s="199"/>
      <c r="G60" s="199"/>
      <c r="H60" s="199"/>
      <c r="I60" s="199"/>
      <c r="J60" s="184">
        <f>J42+J49+J56+J59</f>
        <v>0</v>
      </c>
      <c r="K60" s="373"/>
      <c r="L60" s="374"/>
    </row>
    <row r="61" spans="1:16" ht="18" customHeight="1" x14ac:dyDescent="0.2">
      <c r="A61" s="183"/>
      <c r="B61" s="183" t="s">
        <v>15</v>
      </c>
      <c r="C61" s="370" t="s">
        <v>166</v>
      </c>
      <c r="D61" s="371"/>
      <c r="E61" s="371"/>
      <c r="F61" s="371"/>
      <c r="G61" s="372"/>
      <c r="H61" s="203"/>
      <c r="I61" s="203"/>
      <c r="J61" s="153"/>
      <c r="K61" s="345"/>
      <c r="L61" s="346"/>
    </row>
    <row r="62" spans="1:16" ht="24.95" customHeight="1" x14ac:dyDescent="0.2">
      <c r="A62" s="30"/>
      <c r="B62" s="30"/>
      <c r="C62" s="263" t="s">
        <v>99</v>
      </c>
      <c r="D62" s="264"/>
      <c r="E62" s="264"/>
      <c r="F62" s="264"/>
      <c r="G62" s="265"/>
      <c r="H62" s="199"/>
      <c r="I62" s="199"/>
      <c r="J62" s="185">
        <f>J60+J61</f>
        <v>0</v>
      </c>
      <c r="K62" s="373"/>
      <c r="L62" s="374"/>
      <c r="M62" s="193"/>
    </row>
    <row r="63" spans="1:16" ht="15" customHeight="1" x14ac:dyDescent="0.2">
      <c r="A63" s="375" t="s">
        <v>169</v>
      </c>
      <c r="B63" s="375"/>
      <c r="C63" s="375"/>
      <c r="D63" s="375"/>
      <c r="E63" s="375"/>
      <c r="F63" s="375"/>
      <c r="G63" s="375"/>
      <c r="H63" s="375"/>
      <c r="I63" s="375"/>
      <c r="J63" s="375"/>
      <c r="K63" s="375"/>
      <c r="L63" s="375"/>
      <c r="M63" s="68"/>
      <c r="N63" s="68"/>
      <c r="O63" s="48"/>
      <c r="P63" s="48"/>
    </row>
    <row r="64" spans="1:16" ht="19.5" customHeight="1" x14ac:dyDescent="0.2">
      <c r="B64" s="17"/>
      <c r="C64" s="16"/>
      <c r="D64" s="16"/>
      <c r="E64" s="16"/>
      <c r="F64" s="16"/>
      <c r="G64" s="16"/>
      <c r="H64" s="16"/>
      <c r="I64" s="16"/>
      <c r="J64" s="3"/>
      <c r="K64" s="3"/>
      <c r="L64" s="3"/>
    </row>
    <row r="65" spans="1:12" ht="24.95" customHeight="1" x14ac:dyDescent="0.2"/>
    <row r="66" spans="1:12" s="29" customFormat="1" ht="35.1" customHeight="1" x14ac:dyDescent="0.2">
      <c r="A66" s="355" t="s">
        <v>174</v>
      </c>
      <c r="B66" s="356"/>
      <c r="C66" s="356"/>
      <c r="D66" s="356"/>
      <c r="E66" s="356"/>
      <c r="F66" s="356"/>
      <c r="G66" s="356"/>
      <c r="H66" s="356"/>
      <c r="I66" s="356"/>
      <c r="J66" s="356"/>
      <c r="K66" s="356"/>
      <c r="L66" s="357"/>
    </row>
    <row r="67" spans="1:12" ht="20.100000000000001" customHeight="1" x14ac:dyDescent="0.2">
      <c r="A67" s="382"/>
      <c r="B67" s="382"/>
      <c r="C67" s="382"/>
      <c r="D67" s="382"/>
      <c r="E67" s="382"/>
      <c r="F67" s="382"/>
      <c r="G67" s="382"/>
      <c r="H67" s="382"/>
      <c r="I67" s="382"/>
      <c r="J67" s="382"/>
      <c r="K67" s="382"/>
      <c r="L67" s="382"/>
    </row>
    <row r="68" spans="1:12" ht="18" customHeight="1" x14ac:dyDescent="0.2">
      <c r="A68" s="350" t="s">
        <v>123</v>
      </c>
      <c r="B68" s="351"/>
      <c r="C68" s="351"/>
      <c r="D68" s="351"/>
      <c r="E68" s="351"/>
      <c r="F68" s="351"/>
      <c r="G68" s="351"/>
      <c r="H68" s="351"/>
      <c r="I68" s="351"/>
      <c r="J68" s="351"/>
      <c r="K68" s="351"/>
      <c r="L68" s="351"/>
    </row>
    <row r="69" spans="1:12" ht="39.950000000000003" customHeight="1" x14ac:dyDescent="0.2">
      <c r="A69" s="181" t="s">
        <v>108</v>
      </c>
      <c r="B69" s="181" t="s">
        <v>107</v>
      </c>
      <c r="C69" s="169" t="s">
        <v>106</v>
      </c>
      <c r="D69" s="169" t="s">
        <v>171</v>
      </c>
      <c r="E69" s="391" t="s">
        <v>104</v>
      </c>
      <c r="F69" s="392"/>
      <c r="G69" s="169" t="s">
        <v>103</v>
      </c>
      <c r="H69" s="169"/>
      <c r="I69" s="169"/>
      <c r="J69" s="169" t="s">
        <v>172</v>
      </c>
      <c r="K69" s="353" t="s">
        <v>101</v>
      </c>
      <c r="L69" s="354"/>
    </row>
    <row r="70" spans="1:12" ht="18" customHeight="1" x14ac:dyDescent="0.2">
      <c r="A70" s="180">
        <v>1</v>
      </c>
      <c r="B70" s="160"/>
      <c r="C70" s="163"/>
      <c r="D70" s="160"/>
      <c r="E70" s="358"/>
      <c r="F70" s="358"/>
      <c r="G70" s="153"/>
      <c r="H70" s="153"/>
      <c r="I70" s="153"/>
      <c r="J70" s="153">
        <f>IFERROR(G70/$F$19,0)</f>
        <v>0</v>
      </c>
      <c r="K70" s="345"/>
      <c r="L70" s="346"/>
    </row>
    <row r="71" spans="1:12" ht="18" customHeight="1" x14ac:dyDescent="0.2">
      <c r="A71" s="180">
        <v>2</v>
      </c>
      <c r="B71" s="160"/>
      <c r="C71" s="163"/>
      <c r="D71" s="160"/>
      <c r="E71" s="358"/>
      <c r="F71" s="358"/>
      <c r="G71" s="153"/>
      <c r="H71" s="153"/>
      <c r="I71" s="153"/>
      <c r="J71" s="153">
        <f>IFERROR(G71/$F$19,0)</f>
        <v>0</v>
      </c>
      <c r="K71" s="345"/>
      <c r="L71" s="346"/>
    </row>
    <row r="72" spans="1:12" ht="18" customHeight="1" x14ac:dyDescent="0.2">
      <c r="A72" s="180">
        <v>3</v>
      </c>
      <c r="B72" s="160"/>
      <c r="C72" s="163"/>
      <c r="D72" s="160"/>
      <c r="E72" s="358"/>
      <c r="F72" s="358"/>
      <c r="G72" s="153"/>
      <c r="H72" s="153"/>
      <c r="I72" s="153"/>
      <c r="J72" s="153">
        <f>IFERROR(G72/$F$19,0)</f>
        <v>0</v>
      </c>
      <c r="K72" s="345"/>
      <c r="L72" s="346"/>
    </row>
    <row r="73" spans="1:12" ht="18" customHeight="1" x14ac:dyDescent="0.2">
      <c r="A73" s="180">
        <v>4</v>
      </c>
      <c r="B73" s="160"/>
      <c r="C73" s="163"/>
      <c r="D73" s="160"/>
      <c r="E73" s="358"/>
      <c r="F73" s="358"/>
      <c r="G73" s="153"/>
      <c r="H73" s="153"/>
      <c r="I73" s="153"/>
      <c r="J73" s="153">
        <f>IFERROR(G73/$F$19,0)</f>
        <v>0</v>
      </c>
      <c r="K73" s="345"/>
      <c r="L73" s="346"/>
    </row>
    <row r="74" spans="1:12" ht="18" customHeight="1" x14ac:dyDescent="0.2">
      <c r="A74" s="180">
        <v>5</v>
      </c>
      <c r="B74" s="160"/>
      <c r="C74" s="163"/>
      <c r="D74" s="160"/>
      <c r="E74" s="358"/>
      <c r="F74" s="358"/>
      <c r="G74" s="153"/>
      <c r="H74" s="153"/>
      <c r="I74" s="153"/>
      <c r="J74" s="153">
        <f>IFERROR(G74/$F$19,0)</f>
        <v>0</v>
      </c>
      <c r="K74" s="345"/>
      <c r="L74" s="346"/>
    </row>
    <row r="75" spans="1:12" ht="18" customHeight="1" x14ac:dyDescent="0.2">
      <c r="A75" s="179"/>
      <c r="B75" s="178"/>
      <c r="C75" s="208" t="s">
        <v>122</v>
      </c>
      <c r="D75" s="208"/>
      <c r="E75" s="390"/>
      <c r="F75" s="390"/>
      <c r="G75" s="177">
        <f>SUM(G70:G74)</f>
        <v>0</v>
      </c>
      <c r="H75" s="177"/>
      <c r="I75" s="177"/>
      <c r="J75" s="177">
        <f>SUM(J70:J74)</f>
        <v>0</v>
      </c>
      <c r="K75" s="348"/>
      <c r="L75" s="349"/>
    </row>
    <row r="77" spans="1:12" ht="24.95" customHeight="1" x14ac:dyDescent="0.2">
      <c r="A77" s="376" t="s">
        <v>40</v>
      </c>
      <c r="B77" s="376"/>
      <c r="C77" s="376"/>
      <c r="D77" s="376"/>
    </row>
    <row r="78" spans="1:12" ht="60" customHeight="1" x14ac:dyDescent="0.2">
      <c r="A78" s="377">
        <f ca="1">TODAY()</f>
        <v>44928</v>
      </c>
      <c r="B78" s="377"/>
      <c r="C78" s="377"/>
      <c r="D78" s="3"/>
      <c r="E78" s="3"/>
      <c r="F78" s="378"/>
      <c r="G78" s="378"/>
      <c r="H78" s="378"/>
      <c r="I78" s="378"/>
      <c r="J78" s="378"/>
      <c r="K78" s="378"/>
      <c r="L78" s="378"/>
    </row>
    <row r="79" spans="1:12" ht="20.100000000000001" customHeight="1" x14ac:dyDescent="0.2">
      <c r="A79" s="369" t="s">
        <v>93</v>
      </c>
      <c r="B79" s="369"/>
      <c r="C79" s="369"/>
      <c r="F79" s="369" t="s">
        <v>39</v>
      </c>
      <c r="G79" s="369"/>
      <c r="H79" s="369"/>
      <c r="I79" s="369"/>
      <c r="J79" s="369"/>
      <c r="K79" s="369"/>
      <c r="L79" s="369"/>
    </row>
  </sheetData>
  <mergeCells count="99">
    <mergeCell ref="A6:C6"/>
    <mergeCell ref="D6:L6"/>
    <mergeCell ref="A1:D1"/>
    <mergeCell ref="A2:L2"/>
    <mergeCell ref="D3:L3"/>
    <mergeCell ref="A5:C5"/>
    <mergeCell ref="D5:L5"/>
    <mergeCell ref="A7:C7"/>
    <mergeCell ref="D7:L7"/>
    <mergeCell ref="A8:C8"/>
    <mergeCell ref="D8:L8"/>
    <mergeCell ref="A9:L9"/>
    <mergeCell ref="A11:L11"/>
    <mergeCell ref="A12:B12"/>
    <mergeCell ref="G12:J12"/>
    <mergeCell ref="K72:L72"/>
    <mergeCell ref="A66:L66"/>
    <mergeCell ref="A67:L67"/>
    <mergeCell ref="A68:L68"/>
    <mergeCell ref="K69:L69"/>
    <mergeCell ref="K70:L70"/>
    <mergeCell ref="K71:L71"/>
    <mergeCell ref="A22:L22"/>
    <mergeCell ref="A23:B23"/>
    <mergeCell ref="A24:B24"/>
    <mergeCell ref="G13:J13"/>
    <mergeCell ref="G14:J14"/>
    <mergeCell ref="G15:J15"/>
    <mergeCell ref="C57:L57"/>
    <mergeCell ref="E58:F58"/>
    <mergeCell ref="K58:L58"/>
    <mergeCell ref="K59:L59"/>
    <mergeCell ref="A25:B25"/>
    <mergeCell ref="K32:L32"/>
    <mergeCell ref="A26:B26"/>
    <mergeCell ref="A27:B27"/>
    <mergeCell ref="A28:B28"/>
    <mergeCell ref="A13:B13"/>
    <mergeCell ref="A14:B14"/>
    <mergeCell ref="A15:B15"/>
    <mergeCell ref="A16:B16"/>
    <mergeCell ref="A17:B17"/>
    <mergeCell ref="C42:E42"/>
    <mergeCell ref="K42:L42"/>
    <mergeCell ref="C43:L43"/>
    <mergeCell ref="D32:F32"/>
    <mergeCell ref="A34:L34"/>
    <mergeCell ref="K35:L35"/>
    <mergeCell ref="C36:L36"/>
    <mergeCell ref="K37:L37"/>
    <mergeCell ref="C56:E56"/>
    <mergeCell ref="K56:L56"/>
    <mergeCell ref="A77:D77"/>
    <mergeCell ref="A78:C78"/>
    <mergeCell ref="F78:L78"/>
    <mergeCell ref="E69:F69"/>
    <mergeCell ref="E70:F70"/>
    <mergeCell ref="A63:L63"/>
    <mergeCell ref="K60:L60"/>
    <mergeCell ref="K61:L61"/>
    <mergeCell ref="K62:L62"/>
    <mergeCell ref="C62:G62"/>
    <mergeCell ref="C61:G61"/>
    <mergeCell ref="C60:E60"/>
    <mergeCell ref="K75:L75"/>
    <mergeCell ref="K73:L73"/>
    <mergeCell ref="A79:C79"/>
    <mergeCell ref="F79:L79"/>
    <mergeCell ref="E71:F71"/>
    <mergeCell ref="E72:F72"/>
    <mergeCell ref="E73:F73"/>
    <mergeCell ref="E74:F74"/>
    <mergeCell ref="E75:F75"/>
    <mergeCell ref="K74:L74"/>
    <mergeCell ref="K55:L55"/>
    <mergeCell ref="K44:L44"/>
    <mergeCell ref="K45:L45"/>
    <mergeCell ref="K46:L46"/>
    <mergeCell ref="K47:L47"/>
    <mergeCell ref="K48:L48"/>
    <mergeCell ref="C50:L50"/>
    <mergeCell ref="K51:L51"/>
    <mergeCell ref="C49:E49"/>
    <mergeCell ref="K49:L49"/>
    <mergeCell ref="G16:J16"/>
    <mergeCell ref="G17:J17"/>
    <mergeCell ref="K52:L52"/>
    <mergeCell ref="K53:L53"/>
    <mergeCell ref="K54:L54"/>
    <mergeCell ref="G26:J26"/>
    <mergeCell ref="G27:J27"/>
    <mergeCell ref="G28:J28"/>
    <mergeCell ref="K38:L38"/>
    <mergeCell ref="K39:L39"/>
    <mergeCell ref="K40:L40"/>
    <mergeCell ref="K41:L41"/>
    <mergeCell ref="G23:J23"/>
    <mergeCell ref="G24:J24"/>
    <mergeCell ref="G25:J25"/>
  </mergeCells>
  <printOptions horizontalCentered="1" verticalCentered="1"/>
  <pageMargins left="0.19685039370078741" right="0.31496062992125984" top="0.78740157480314965" bottom="0.59055118110236227" header="0.19685039370078741" footer="0.19685039370078741"/>
  <pageSetup paperSize="9" scale="47" fitToHeight="0" orientation="portrait" r:id="rId1"/>
  <headerFooter scaleWithDoc="0">
    <oddHeader>&amp;L&amp;G&amp;C&amp;12&amp;K00-022Teil C / Finanzierung&amp;R&amp;G</oddHeader>
    <oddFooter>&amp;L&amp;K00-023Teil C, September 2022&amp;C&amp;K00-023&amp;A&amp;R&amp;K00-023&amp;P/&amp;N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09BF2-86E5-419E-940B-084C2994C473}">
  <sheetPr>
    <pageSetUpPr fitToPage="1"/>
  </sheetPr>
  <dimension ref="A1:M71"/>
  <sheetViews>
    <sheetView view="pageLayout" topLeftCell="A2" zoomScale="80" zoomScaleNormal="80" zoomScaleSheetLayoutView="90" zoomScalePageLayoutView="80" workbookViewId="0">
      <selection activeCell="F10" sqref="F10"/>
    </sheetView>
  </sheetViews>
  <sheetFormatPr baseColWidth="10" defaultColWidth="11.42578125" defaultRowHeight="12.75" x14ac:dyDescent="0.2"/>
  <cols>
    <col min="1" max="1" width="6.7109375" style="205" customWidth="1"/>
    <col min="2" max="2" width="10.7109375" style="1" customWidth="1"/>
    <col min="3" max="3" width="22.7109375" style="1" customWidth="1"/>
    <col min="4" max="5" width="31.140625" style="1" customWidth="1"/>
    <col min="6" max="7" width="17.7109375" style="1" customWidth="1"/>
    <col min="8" max="8" width="20.7109375" style="1" customWidth="1"/>
    <col min="9" max="9" width="23" style="1" customWidth="1"/>
    <col min="10" max="16384" width="11.42578125" style="1"/>
  </cols>
  <sheetData>
    <row r="1" spans="1:9" s="15" customFormat="1" ht="20.25" x14ac:dyDescent="0.2">
      <c r="A1" s="305" t="s">
        <v>125</v>
      </c>
      <c r="B1" s="305"/>
      <c r="C1" s="305"/>
      <c r="D1" s="305"/>
      <c r="E1" s="28"/>
      <c r="F1" s="40"/>
      <c r="G1" s="40"/>
      <c r="H1" s="40"/>
      <c r="I1" s="40"/>
    </row>
    <row r="2" spans="1:9" s="15" customFormat="1" ht="30" customHeight="1" thickBot="1" x14ac:dyDescent="0.25">
      <c r="A2" s="341"/>
      <c r="B2" s="341"/>
      <c r="C2" s="341"/>
      <c r="D2" s="341"/>
      <c r="E2" s="341"/>
      <c r="F2" s="341"/>
      <c r="G2" s="341"/>
      <c r="H2" s="341"/>
      <c r="I2" s="341"/>
    </row>
    <row r="3" spans="1:9" s="15" customFormat="1" ht="20.100000000000001" customHeight="1" thickTop="1" thickBot="1" x14ac:dyDescent="0.25">
      <c r="A3" s="182"/>
      <c r="B3" s="182"/>
      <c r="C3" s="182"/>
      <c r="D3" s="342" t="s">
        <v>168</v>
      </c>
      <c r="E3" s="343"/>
      <c r="F3" s="343"/>
      <c r="G3" s="343"/>
      <c r="H3" s="343"/>
      <c r="I3" s="344"/>
    </row>
    <row r="4" spans="1:9" ht="20.100000000000001" customHeight="1" thickTop="1" x14ac:dyDescent="0.2">
      <c r="B4" s="48"/>
      <c r="C4" s="48"/>
      <c r="D4" s="48"/>
      <c r="E4" s="48"/>
      <c r="F4" s="48"/>
      <c r="G4" s="48"/>
      <c r="H4" s="48"/>
      <c r="I4" s="48"/>
    </row>
    <row r="5" spans="1:9" ht="18" customHeight="1" x14ac:dyDescent="0.2">
      <c r="A5" s="335" t="s">
        <v>20</v>
      </c>
      <c r="B5" s="335"/>
      <c r="C5" s="335"/>
      <c r="D5" s="336"/>
      <c r="E5" s="337"/>
      <c r="F5" s="337"/>
      <c r="G5" s="337"/>
      <c r="H5" s="337"/>
      <c r="I5" s="338"/>
    </row>
    <row r="6" spans="1:9" ht="18" customHeight="1" x14ac:dyDescent="0.2">
      <c r="A6" s="335" t="s">
        <v>143</v>
      </c>
      <c r="B6" s="335"/>
      <c r="C6" s="335"/>
      <c r="D6" s="336"/>
      <c r="E6" s="337"/>
      <c r="F6" s="337"/>
      <c r="G6" s="337"/>
      <c r="H6" s="337"/>
      <c r="I6" s="338"/>
    </row>
    <row r="7" spans="1:9" ht="18" customHeight="1" x14ac:dyDescent="0.2">
      <c r="A7" s="335" t="s">
        <v>142</v>
      </c>
      <c r="B7" s="335"/>
      <c r="C7" s="335"/>
      <c r="D7" s="336"/>
      <c r="E7" s="337"/>
      <c r="F7" s="337"/>
      <c r="G7" s="337"/>
      <c r="H7" s="337"/>
      <c r="I7" s="338"/>
    </row>
    <row r="8" spans="1:9" ht="18" customHeight="1" x14ac:dyDescent="0.2">
      <c r="A8" s="308" t="s">
        <v>144</v>
      </c>
      <c r="B8" s="309"/>
      <c r="C8" s="310"/>
      <c r="D8" s="314">
        <f ca="1">TODAY()</f>
        <v>44928</v>
      </c>
      <c r="E8" s="339"/>
      <c r="F8" s="339"/>
      <c r="G8" s="339"/>
      <c r="H8" s="339"/>
      <c r="I8" s="340"/>
    </row>
    <row r="9" spans="1:9" ht="18" customHeight="1" thickBot="1" x14ac:dyDescent="0.25">
      <c r="A9" s="381"/>
      <c r="B9" s="381"/>
      <c r="C9" s="381"/>
      <c r="D9" s="382"/>
      <c r="E9" s="382"/>
      <c r="F9" s="382"/>
      <c r="G9" s="382"/>
      <c r="H9" s="381"/>
      <c r="I9" s="381"/>
    </row>
    <row r="10" spans="1:9" ht="18" customHeight="1" x14ac:dyDescent="0.2">
      <c r="B10" s="3"/>
      <c r="C10" s="3"/>
      <c r="D10" s="176" t="s">
        <v>110</v>
      </c>
      <c r="E10" s="204" t="s">
        <v>114</v>
      </c>
      <c r="F10" s="175">
        <f>'Belegliste bei Drittwährung'!F19</f>
        <v>0</v>
      </c>
      <c r="G10" s="238" t="s">
        <v>176</v>
      </c>
      <c r="I10" s="3"/>
    </row>
    <row r="11" spans="1:9" ht="18" customHeight="1" thickBot="1" x14ac:dyDescent="0.25">
      <c r="B11" s="3"/>
      <c r="C11" s="3"/>
      <c r="D11" s="173"/>
      <c r="E11" s="172" t="s">
        <v>177</v>
      </c>
      <c r="F11" s="171">
        <f>'Belegliste bei Drittwährung'!F20</f>
        <v>0</v>
      </c>
      <c r="G11" s="170" t="s">
        <v>111</v>
      </c>
      <c r="I11" s="3"/>
    </row>
    <row r="12" spans="1:9" ht="18" customHeight="1" x14ac:dyDescent="0.2">
      <c r="B12" s="3"/>
      <c r="C12" s="3"/>
      <c r="D12" s="36"/>
      <c r="E12" s="35"/>
      <c r="F12" s="34"/>
      <c r="G12" s="33"/>
      <c r="I12" s="3"/>
    </row>
    <row r="13" spans="1:9" ht="18" customHeight="1" x14ac:dyDescent="0.2">
      <c r="A13" s="206"/>
      <c r="B13" s="32"/>
      <c r="C13" s="31"/>
      <c r="D13" s="360"/>
      <c r="E13" s="360"/>
      <c r="F13" s="360"/>
      <c r="G13" s="192"/>
      <c r="H13" s="361"/>
      <c r="I13" s="361"/>
    </row>
    <row r="14" spans="1:9" ht="18" customHeight="1" x14ac:dyDescent="0.2">
      <c r="A14" s="350" t="s">
        <v>109</v>
      </c>
      <c r="B14" s="351"/>
      <c r="C14" s="351"/>
      <c r="D14" s="351"/>
      <c r="E14" s="351"/>
      <c r="F14" s="351"/>
      <c r="G14" s="362"/>
      <c r="H14" s="351"/>
      <c r="I14" s="352"/>
    </row>
    <row r="15" spans="1:9" ht="45" customHeight="1" x14ac:dyDescent="0.2">
      <c r="A15" s="169" t="s">
        <v>108</v>
      </c>
      <c r="B15" s="169" t="s">
        <v>107</v>
      </c>
      <c r="C15" s="169" t="s">
        <v>106</v>
      </c>
      <c r="D15" s="169" t="s">
        <v>105</v>
      </c>
      <c r="E15" s="169" t="s">
        <v>104</v>
      </c>
      <c r="F15" s="169" t="s">
        <v>180</v>
      </c>
      <c r="G15" s="169" t="s">
        <v>167</v>
      </c>
      <c r="H15" s="353" t="s">
        <v>101</v>
      </c>
      <c r="I15" s="354"/>
    </row>
    <row r="16" spans="1:9" ht="18" customHeight="1" x14ac:dyDescent="0.2">
      <c r="A16" s="128"/>
      <c r="B16" s="154" t="s">
        <v>2</v>
      </c>
      <c r="C16" s="363" t="s">
        <v>12</v>
      </c>
      <c r="D16" s="364"/>
      <c r="E16" s="364"/>
      <c r="F16" s="364"/>
      <c r="G16" s="364"/>
      <c r="H16" s="364"/>
      <c r="I16" s="365"/>
    </row>
    <row r="17" spans="1:9" ht="18" customHeight="1" x14ac:dyDescent="0.2">
      <c r="A17" s="180">
        <v>1</v>
      </c>
      <c r="B17" s="164"/>
      <c r="C17" s="168"/>
      <c r="D17" s="167"/>
      <c r="E17" s="167"/>
      <c r="F17" s="166"/>
      <c r="G17" s="165">
        <f>IFERROR(ROUND(F17/$F$10,4),0)</f>
        <v>0</v>
      </c>
      <c r="H17" s="345"/>
      <c r="I17" s="346"/>
    </row>
    <row r="18" spans="1:9" ht="18" customHeight="1" x14ac:dyDescent="0.2">
      <c r="A18" s="180">
        <v>2</v>
      </c>
      <c r="B18" s="164"/>
      <c r="C18" s="168"/>
      <c r="D18" s="167"/>
      <c r="E18" s="167"/>
      <c r="F18" s="166"/>
      <c r="G18" s="165">
        <f t="shared" ref="G18:G31" si="0">IFERROR(ROUND(F18/$F$10,4),0)</f>
        <v>0</v>
      </c>
      <c r="H18" s="345"/>
      <c r="I18" s="346"/>
    </row>
    <row r="19" spans="1:9" ht="18" customHeight="1" x14ac:dyDescent="0.2">
      <c r="A19" s="180">
        <v>3</v>
      </c>
      <c r="B19" s="164"/>
      <c r="C19" s="168"/>
      <c r="D19" s="167"/>
      <c r="E19" s="167"/>
      <c r="F19" s="166"/>
      <c r="G19" s="165">
        <f t="shared" si="0"/>
        <v>0</v>
      </c>
      <c r="H19" s="345"/>
      <c r="I19" s="346"/>
    </row>
    <row r="20" spans="1:9" ht="18" customHeight="1" x14ac:dyDescent="0.2">
      <c r="A20" s="180">
        <v>4</v>
      </c>
      <c r="B20" s="164"/>
      <c r="C20" s="168"/>
      <c r="D20" s="167"/>
      <c r="E20" s="167"/>
      <c r="F20" s="166"/>
      <c r="G20" s="165">
        <f t="shared" si="0"/>
        <v>0</v>
      </c>
      <c r="H20" s="345"/>
      <c r="I20" s="346"/>
    </row>
    <row r="21" spans="1:9" ht="18" customHeight="1" x14ac:dyDescent="0.2">
      <c r="A21" s="180">
        <v>5</v>
      </c>
      <c r="B21" s="164"/>
      <c r="C21" s="168"/>
      <c r="D21" s="167"/>
      <c r="E21" s="167"/>
      <c r="F21" s="166"/>
      <c r="G21" s="165">
        <f t="shared" si="0"/>
        <v>0</v>
      </c>
      <c r="H21" s="345"/>
      <c r="I21" s="346"/>
    </row>
    <row r="22" spans="1:9" ht="18" customHeight="1" x14ac:dyDescent="0.2">
      <c r="A22" s="180">
        <v>6</v>
      </c>
      <c r="B22" s="164"/>
      <c r="C22" s="168"/>
      <c r="D22" s="167"/>
      <c r="E22" s="167"/>
      <c r="F22" s="166"/>
      <c r="G22" s="165">
        <f t="shared" si="0"/>
        <v>0</v>
      </c>
      <c r="H22" s="345"/>
      <c r="I22" s="346"/>
    </row>
    <row r="23" spans="1:9" ht="18" customHeight="1" x14ac:dyDescent="0.2">
      <c r="A23" s="180">
        <v>7</v>
      </c>
      <c r="B23" s="164"/>
      <c r="C23" s="168"/>
      <c r="D23" s="167"/>
      <c r="E23" s="167"/>
      <c r="F23" s="166"/>
      <c r="G23" s="165">
        <f t="shared" si="0"/>
        <v>0</v>
      </c>
      <c r="H23" s="345"/>
      <c r="I23" s="346"/>
    </row>
    <row r="24" spans="1:9" ht="18" customHeight="1" x14ac:dyDescent="0.2">
      <c r="A24" s="180">
        <v>8</v>
      </c>
      <c r="B24" s="164"/>
      <c r="C24" s="168"/>
      <c r="D24" s="167"/>
      <c r="E24" s="167"/>
      <c r="F24" s="166"/>
      <c r="G24" s="165">
        <f t="shared" si="0"/>
        <v>0</v>
      </c>
      <c r="H24" s="345"/>
      <c r="I24" s="346"/>
    </row>
    <row r="25" spans="1:9" ht="18" customHeight="1" x14ac:dyDescent="0.2">
      <c r="A25" s="180">
        <v>9</v>
      </c>
      <c r="B25" s="164"/>
      <c r="C25" s="168"/>
      <c r="D25" s="167"/>
      <c r="E25" s="167"/>
      <c r="F25" s="166"/>
      <c r="G25" s="165">
        <f t="shared" si="0"/>
        <v>0</v>
      </c>
      <c r="H25" s="345"/>
      <c r="I25" s="346"/>
    </row>
    <row r="26" spans="1:9" ht="18" customHeight="1" x14ac:dyDescent="0.2">
      <c r="A26" s="180">
        <v>10</v>
      </c>
      <c r="B26" s="164"/>
      <c r="C26" s="168"/>
      <c r="D26" s="167"/>
      <c r="E26" s="167"/>
      <c r="F26" s="166"/>
      <c r="G26" s="165">
        <f t="shared" si="0"/>
        <v>0</v>
      </c>
      <c r="H26" s="345"/>
      <c r="I26" s="346"/>
    </row>
    <row r="27" spans="1:9" ht="18" customHeight="1" x14ac:dyDescent="0.2">
      <c r="A27" s="180">
        <v>11</v>
      </c>
      <c r="B27" s="164"/>
      <c r="C27" s="168"/>
      <c r="D27" s="167"/>
      <c r="E27" s="167"/>
      <c r="F27" s="166"/>
      <c r="G27" s="165">
        <f t="shared" si="0"/>
        <v>0</v>
      </c>
      <c r="H27" s="345"/>
      <c r="I27" s="346"/>
    </row>
    <row r="28" spans="1:9" ht="18" customHeight="1" x14ac:dyDescent="0.2">
      <c r="A28" s="180">
        <v>12</v>
      </c>
      <c r="B28" s="164"/>
      <c r="C28" s="163"/>
      <c r="D28" s="160"/>
      <c r="E28" s="160"/>
      <c r="F28" s="153"/>
      <c r="G28" s="162">
        <f t="shared" si="0"/>
        <v>0</v>
      </c>
      <c r="H28" s="345"/>
      <c r="I28" s="346"/>
    </row>
    <row r="29" spans="1:9" ht="18" customHeight="1" x14ac:dyDescent="0.2">
      <c r="A29" s="180">
        <v>13</v>
      </c>
      <c r="B29" s="164"/>
      <c r="C29" s="163"/>
      <c r="D29" s="160"/>
      <c r="E29" s="160"/>
      <c r="F29" s="153"/>
      <c r="G29" s="162">
        <f t="shared" si="0"/>
        <v>0</v>
      </c>
      <c r="H29" s="345"/>
      <c r="I29" s="346"/>
    </row>
    <row r="30" spans="1:9" ht="18" customHeight="1" x14ac:dyDescent="0.2">
      <c r="A30" s="180">
        <v>14</v>
      </c>
      <c r="B30" s="164"/>
      <c r="C30" s="163"/>
      <c r="D30" s="160"/>
      <c r="E30" s="160"/>
      <c r="F30" s="153"/>
      <c r="G30" s="162">
        <f t="shared" si="0"/>
        <v>0</v>
      </c>
      <c r="H30" s="345"/>
      <c r="I30" s="346"/>
    </row>
    <row r="31" spans="1:9" ht="18" customHeight="1" x14ac:dyDescent="0.2">
      <c r="A31" s="180">
        <v>15</v>
      </c>
      <c r="B31" s="164"/>
      <c r="C31" s="163"/>
      <c r="D31" s="160"/>
      <c r="E31" s="160"/>
      <c r="F31" s="153"/>
      <c r="G31" s="162">
        <f t="shared" si="0"/>
        <v>0</v>
      </c>
      <c r="H31" s="345"/>
      <c r="I31" s="346"/>
    </row>
    <row r="32" spans="1:9" ht="18" customHeight="1" x14ac:dyDescent="0.2">
      <c r="A32" s="207"/>
      <c r="B32" s="159"/>
      <c r="C32" s="366" t="s">
        <v>21</v>
      </c>
      <c r="D32" s="366"/>
      <c r="E32" s="366"/>
      <c r="F32" s="155">
        <f>SUM(F17:F31)</f>
        <v>0</v>
      </c>
      <c r="G32" s="155">
        <f>SUM(G17:G31)</f>
        <v>0</v>
      </c>
      <c r="H32" s="367"/>
      <c r="I32" s="368"/>
    </row>
    <row r="33" spans="1:9" ht="18" customHeight="1" x14ac:dyDescent="0.2">
      <c r="A33" s="128"/>
      <c r="B33" s="154" t="s">
        <v>3</v>
      </c>
      <c r="C33" s="363" t="s">
        <v>13</v>
      </c>
      <c r="D33" s="364"/>
      <c r="E33" s="364"/>
      <c r="F33" s="364">
        <f>SUM(F34:F49)</f>
        <v>0</v>
      </c>
      <c r="G33" s="364" t="e">
        <f>F33*#REF!</f>
        <v>#REF!</v>
      </c>
      <c r="H33" s="364"/>
      <c r="I33" s="365"/>
    </row>
    <row r="34" spans="1:9" ht="18" customHeight="1" x14ac:dyDescent="0.2">
      <c r="A34" s="180">
        <v>1</v>
      </c>
      <c r="B34" s="160"/>
      <c r="C34" s="163"/>
      <c r="D34" s="160"/>
      <c r="E34" s="160"/>
      <c r="F34" s="153"/>
      <c r="G34" s="162">
        <f t="shared" ref="G34:G48" si="1">IFERROR(ROUND(F34/$F$10,4),0)</f>
        <v>0</v>
      </c>
      <c r="H34" s="345"/>
      <c r="I34" s="346"/>
    </row>
    <row r="35" spans="1:9" ht="18" customHeight="1" x14ac:dyDescent="0.2">
      <c r="A35" s="180">
        <v>2</v>
      </c>
      <c r="B35" s="160"/>
      <c r="C35" s="163"/>
      <c r="D35" s="160"/>
      <c r="E35" s="160"/>
      <c r="F35" s="153"/>
      <c r="G35" s="162">
        <f t="shared" si="1"/>
        <v>0</v>
      </c>
      <c r="H35" s="345"/>
      <c r="I35" s="346"/>
    </row>
    <row r="36" spans="1:9" ht="18" customHeight="1" x14ac:dyDescent="0.2">
      <c r="A36" s="180">
        <v>3</v>
      </c>
      <c r="B36" s="160"/>
      <c r="C36" s="163"/>
      <c r="D36" s="160"/>
      <c r="E36" s="160"/>
      <c r="F36" s="153"/>
      <c r="G36" s="162">
        <f t="shared" si="1"/>
        <v>0</v>
      </c>
      <c r="H36" s="345"/>
      <c r="I36" s="346"/>
    </row>
    <row r="37" spans="1:9" ht="18" customHeight="1" x14ac:dyDescent="0.2">
      <c r="A37" s="180">
        <v>4</v>
      </c>
      <c r="B37" s="160"/>
      <c r="C37" s="163"/>
      <c r="D37" s="160"/>
      <c r="E37" s="160"/>
      <c r="F37" s="153"/>
      <c r="G37" s="162">
        <f t="shared" si="1"/>
        <v>0</v>
      </c>
      <c r="H37" s="345"/>
      <c r="I37" s="346"/>
    </row>
    <row r="38" spans="1:9" ht="18" customHeight="1" x14ac:dyDescent="0.2">
      <c r="A38" s="180">
        <v>5</v>
      </c>
      <c r="B38" s="160"/>
      <c r="C38" s="163"/>
      <c r="D38" s="160"/>
      <c r="E38" s="160"/>
      <c r="F38" s="153"/>
      <c r="G38" s="162">
        <f t="shared" si="1"/>
        <v>0</v>
      </c>
      <c r="H38" s="345"/>
      <c r="I38" s="346"/>
    </row>
    <row r="39" spans="1:9" ht="18" customHeight="1" x14ac:dyDescent="0.2">
      <c r="A39" s="180">
        <v>6</v>
      </c>
      <c r="B39" s="160"/>
      <c r="C39" s="163"/>
      <c r="D39" s="160"/>
      <c r="E39" s="160"/>
      <c r="F39" s="153"/>
      <c r="G39" s="162">
        <f t="shared" si="1"/>
        <v>0</v>
      </c>
      <c r="H39" s="345"/>
      <c r="I39" s="346"/>
    </row>
    <row r="40" spans="1:9" ht="18" customHeight="1" x14ac:dyDescent="0.2">
      <c r="A40" s="180">
        <v>7</v>
      </c>
      <c r="B40" s="160"/>
      <c r="C40" s="163"/>
      <c r="D40" s="160"/>
      <c r="E40" s="160"/>
      <c r="F40" s="153"/>
      <c r="G40" s="162">
        <f t="shared" si="1"/>
        <v>0</v>
      </c>
      <c r="H40" s="345"/>
      <c r="I40" s="346"/>
    </row>
    <row r="41" spans="1:9" ht="18" customHeight="1" x14ac:dyDescent="0.2">
      <c r="A41" s="180">
        <v>8</v>
      </c>
      <c r="B41" s="160"/>
      <c r="C41" s="163"/>
      <c r="D41" s="160"/>
      <c r="E41" s="160"/>
      <c r="F41" s="153"/>
      <c r="G41" s="162">
        <f t="shared" si="1"/>
        <v>0</v>
      </c>
      <c r="H41" s="345"/>
      <c r="I41" s="346"/>
    </row>
    <row r="42" spans="1:9" ht="18" customHeight="1" x14ac:dyDescent="0.2">
      <c r="A42" s="180">
        <v>9</v>
      </c>
      <c r="B42" s="160"/>
      <c r="C42" s="163"/>
      <c r="D42" s="160"/>
      <c r="E42" s="160"/>
      <c r="F42" s="153"/>
      <c r="G42" s="162">
        <f t="shared" si="1"/>
        <v>0</v>
      </c>
      <c r="H42" s="345"/>
      <c r="I42" s="346"/>
    </row>
    <row r="43" spans="1:9" ht="18" customHeight="1" x14ac:dyDescent="0.2">
      <c r="A43" s="180">
        <v>10</v>
      </c>
      <c r="B43" s="160"/>
      <c r="C43" s="163"/>
      <c r="D43" s="160"/>
      <c r="E43" s="160"/>
      <c r="F43" s="153"/>
      <c r="G43" s="162">
        <f t="shared" si="1"/>
        <v>0</v>
      </c>
      <c r="H43" s="345"/>
      <c r="I43" s="346"/>
    </row>
    <row r="44" spans="1:9" ht="18" customHeight="1" x14ac:dyDescent="0.2">
      <c r="A44" s="180">
        <v>11</v>
      </c>
      <c r="B44" s="160"/>
      <c r="C44" s="163"/>
      <c r="D44" s="160"/>
      <c r="E44" s="160"/>
      <c r="F44" s="153"/>
      <c r="G44" s="162">
        <f t="shared" si="1"/>
        <v>0</v>
      </c>
      <c r="H44" s="345"/>
      <c r="I44" s="346"/>
    </row>
    <row r="45" spans="1:9" ht="18" customHeight="1" x14ac:dyDescent="0.2">
      <c r="A45" s="180">
        <v>12</v>
      </c>
      <c r="B45" s="160"/>
      <c r="C45" s="163"/>
      <c r="D45" s="160"/>
      <c r="E45" s="160"/>
      <c r="F45" s="153"/>
      <c r="G45" s="162">
        <f t="shared" si="1"/>
        <v>0</v>
      </c>
      <c r="H45" s="345"/>
      <c r="I45" s="346"/>
    </row>
    <row r="46" spans="1:9" ht="18" customHeight="1" x14ac:dyDescent="0.2">
      <c r="A46" s="180">
        <v>13</v>
      </c>
      <c r="B46" s="160"/>
      <c r="C46" s="163"/>
      <c r="D46" s="160"/>
      <c r="E46" s="160"/>
      <c r="F46" s="153"/>
      <c r="G46" s="162">
        <f t="shared" si="1"/>
        <v>0</v>
      </c>
      <c r="H46" s="345"/>
      <c r="I46" s="346"/>
    </row>
    <row r="47" spans="1:9" ht="18" customHeight="1" x14ac:dyDescent="0.2">
      <c r="A47" s="180">
        <v>14</v>
      </c>
      <c r="B47" s="160"/>
      <c r="C47" s="163"/>
      <c r="D47" s="160"/>
      <c r="E47" s="160"/>
      <c r="F47" s="153"/>
      <c r="G47" s="162">
        <f t="shared" si="1"/>
        <v>0</v>
      </c>
      <c r="H47" s="345"/>
      <c r="I47" s="346"/>
    </row>
    <row r="48" spans="1:9" ht="18" customHeight="1" x14ac:dyDescent="0.2">
      <c r="A48" s="180">
        <v>15</v>
      </c>
      <c r="B48" s="160"/>
      <c r="C48" s="163"/>
      <c r="D48" s="160"/>
      <c r="E48" s="160"/>
      <c r="F48" s="153"/>
      <c r="G48" s="162">
        <f t="shared" si="1"/>
        <v>0</v>
      </c>
      <c r="H48" s="345"/>
      <c r="I48" s="346"/>
    </row>
    <row r="49" spans="1:9" ht="18" customHeight="1" x14ac:dyDescent="0.2">
      <c r="A49" s="207"/>
      <c r="B49" s="159"/>
      <c r="C49" s="366" t="s">
        <v>22</v>
      </c>
      <c r="D49" s="366"/>
      <c r="E49" s="366"/>
      <c r="F49" s="155">
        <f>SUM(F34:F48)</f>
        <v>0</v>
      </c>
      <c r="G49" s="155">
        <f>SUM(G34:G48)</f>
        <v>0</v>
      </c>
      <c r="H49" s="367"/>
      <c r="I49" s="368"/>
    </row>
    <row r="50" spans="1:9" ht="18" customHeight="1" x14ac:dyDescent="0.2">
      <c r="A50" s="128"/>
      <c r="B50" s="154" t="s">
        <v>4</v>
      </c>
      <c r="C50" s="363" t="s">
        <v>94</v>
      </c>
      <c r="D50" s="364"/>
      <c r="E50" s="364"/>
      <c r="F50" s="364">
        <f>SUM(F51:F66)</f>
        <v>0</v>
      </c>
      <c r="G50" s="364">
        <f>F50*G48</f>
        <v>0</v>
      </c>
      <c r="H50" s="364"/>
      <c r="I50" s="365"/>
    </row>
    <row r="51" spans="1:9" ht="18" customHeight="1" x14ac:dyDescent="0.2">
      <c r="A51" s="180">
        <v>1</v>
      </c>
      <c r="B51" s="160"/>
      <c r="C51" s="163"/>
      <c r="D51" s="160"/>
      <c r="E51" s="160"/>
      <c r="F51" s="153"/>
      <c r="G51" s="162">
        <f t="shared" ref="G51:G65" si="2">IFERROR(ROUND(F51/$F$10,4),0)</f>
        <v>0</v>
      </c>
      <c r="H51" s="345"/>
      <c r="I51" s="346"/>
    </row>
    <row r="52" spans="1:9" ht="18" customHeight="1" x14ac:dyDescent="0.2">
      <c r="A52" s="180">
        <v>2</v>
      </c>
      <c r="B52" s="160"/>
      <c r="C52" s="163"/>
      <c r="D52" s="160"/>
      <c r="E52" s="160"/>
      <c r="F52" s="153"/>
      <c r="G52" s="162">
        <f t="shared" si="2"/>
        <v>0</v>
      </c>
      <c r="H52" s="345"/>
      <c r="I52" s="346"/>
    </row>
    <row r="53" spans="1:9" ht="18" customHeight="1" x14ac:dyDescent="0.2">
      <c r="A53" s="180">
        <v>3</v>
      </c>
      <c r="B53" s="160"/>
      <c r="C53" s="163"/>
      <c r="D53" s="160"/>
      <c r="E53" s="160"/>
      <c r="F53" s="153"/>
      <c r="G53" s="162">
        <f t="shared" si="2"/>
        <v>0</v>
      </c>
      <c r="H53" s="345"/>
      <c r="I53" s="346"/>
    </row>
    <row r="54" spans="1:9" ht="18" customHeight="1" x14ac:dyDescent="0.2">
      <c r="A54" s="180">
        <v>4</v>
      </c>
      <c r="B54" s="160"/>
      <c r="C54" s="163"/>
      <c r="D54" s="160"/>
      <c r="E54" s="160"/>
      <c r="F54" s="153"/>
      <c r="G54" s="162">
        <f t="shared" si="2"/>
        <v>0</v>
      </c>
      <c r="H54" s="345"/>
      <c r="I54" s="346"/>
    </row>
    <row r="55" spans="1:9" ht="18" customHeight="1" x14ac:dyDescent="0.2">
      <c r="A55" s="180">
        <v>5</v>
      </c>
      <c r="B55" s="160"/>
      <c r="C55" s="163"/>
      <c r="D55" s="160"/>
      <c r="E55" s="160"/>
      <c r="F55" s="153"/>
      <c r="G55" s="162">
        <f t="shared" si="2"/>
        <v>0</v>
      </c>
      <c r="H55" s="345"/>
      <c r="I55" s="346"/>
    </row>
    <row r="56" spans="1:9" ht="18" customHeight="1" x14ac:dyDescent="0.2">
      <c r="A56" s="180">
        <v>6</v>
      </c>
      <c r="B56" s="160"/>
      <c r="C56" s="163"/>
      <c r="D56" s="160"/>
      <c r="E56" s="160"/>
      <c r="F56" s="153"/>
      <c r="G56" s="162">
        <f t="shared" si="2"/>
        <v>0</v>
      </c>
      <c r="H56" s="345"/>
      <c r="I56" s="346"/>
    </row>
    <row r="57" spans="1:9" ht="18" customHeight="1" x14ac:dyDescent="0.2">
      <c r="A57" s="180">
        <v>7</v>
      </c>
      <c r="B57" s="160"/>
      <c r="C57" s="163"/>
      <c r="D57" s="160"/>
      <c r="E57" s="160"/>
      <c r="F57" s="153"/>
      <c r="G57" s="162">
        <f t="shared" si="2"/>
        <v>0</v>
      </c>
      <c r="H57" s="345"/>
      <c r="I57" s="346"/>
    </row>
    <row r="58" spans="1:9" ht="18" customHeight="1" x14ac:dyDescent="0.2">
      <c r="A58" s="180">
        <v>8</v>
      </c>
      <c r="B58" s="160"/>
      <c r="C58" s="163"/>
      <c r="D58" s="160"/>
      <c r="E58" s="160"/>
      <c r="F58" s="153"/>
      <c r="G58" s="162">
        <f t="shared" si="2"/>
        <v>0</v>
      </c>
      <c r="H58" s="345"/>
      <c r="I58" s="346"/>
    </row>
    <row r="59" spans="1:9" ht="18" customHeight="1" x14ac:dyDescent="0.2">
      <c r="A59" s="180">
        <v>9</v>
      </c>
      <c r="B59" s="160"/>
      <c r="C59" s="163"/>
      <c r="D59" s="160"/>
      <c r="E59" s="160"/>
      <c r="F59" s="153"/>
      <c r="G59" s="162">
        <f t="shared" si="2"/>
        <v>0</v>
      </c>
      <c r="H59" s="345"/>
      <c r="I59" s="346"/>
    </row>
    <row r="60" spans="1:9" ht="18" customHeight="1" x14ac:dyDescent="0.2">
      <c r="A60" s="180">
        <v>10</v>
      </c>
      <c r="B60" s="160"/>
      <c r="C60" s="163"/>
      <c r="D60" s="160"/>
      <c r="E60" s="160"/>
      <c r="F60" s="153"/>
      <c r="G60" s="162">
        <f t="shared" si="2"/>
        <v>0</v>
      </c>
      <c r="H60" s="345"/>
      <c r="I60" s="346"/>
    </row>
    <row r="61" spans="1:9" ht="18" customHeight="1" x14ac:dyDescent="0.2">
      <c r="A61" s="180">
        <v>11</v>
      </c>
      <c r="B61" s="160"/>
      <c r="C61" s="163"/>
      <c r="D61" s="160"/>
      <c r="E61" s="160"/>
      <c r="F61" s="153"/>
      <c r="G61" s="162">
        <f t="shared" si="2"/>
        <v>0</v>
      </c>
      <c r="H61" s="345"/>
      <c r="I61" s="346"/>
    </row>
    <row r="62" spans="1:9" ht="18" customHeight="1" x14ac:dyDescent="0.2">
      <c r="A62" s="180">
        <v>12</v>
      </c>
      <c r="B62" s="160"/>
      <c r="C62" s="163"/>
      <c r="D62" s="160"/>
      <c r="E62" s="160"/>
      <c r="F62" s="153"/>
      <c r="G62" s="162">
        <f t="shared" si="2"/>
        <v>0</v>
      </c>
      <c r="H62" s="345"/>
      <c r="I62" s="346"/>
    </row>
    <row r="63" spans="1:9" ht="18" customHeight="1" x14ac:dyDescent="0.2">
      <c r="A63" s="180">
        <v>13</v>
      </c>
      <c r="B63" s="160"/>
      <c r="C63" s="163"/>
      <c r="D63" s="160"/>
      <c r="E63" s="160"/>
      <c r="F63" s="153"/>
      <c r="G63" s="162">
        <f t="shared" si="2"/>
        <v>0</v>
      </c>
      <c r="H63" s="345"/>
      <c r="I63" s="346"/>
    </row>
    <row r="64" spans="1:9" ht="18" customHeight="1" x14ac:dyDescent="0.2">
      <c r="A64" s="180">
        <v>14</v>
      </c>
      <c r="B64" s="160"/>
      <c r="C64" s="163"/>
      <c r="D64" s="160"/>
      <c r="E64" s="160"/>
      <c r="F64" s="153"/>
      <c r="G64" s="162">
        <f t="shared" si="2"/>
        <v>0</v>
      </c>
      <c r="H64" s="345"/>
      <c r="I64" s="346"/>
    </row>
    <row r="65" spans="1:13" ht="18" customHeight="1" x14ac:dyDescent="0.2">
      <c r="A65" s="180">
        <v>15</v>
      </c>
      <c r="B65" s="160"/>
      <c r="C65" s="163"/>
      <c r="D65" s="160"/>
      <c r="E65" s="160"/>
      <c r="F65" s="153"/>
      <c r="G65" s="162">
        <f t="shared" si="2"/>
        <v>0</v>
      </c>
      <c r="H65" s="345"/>
      <c r="I65" s="346"/>
    </row>
    <row r="66" spans="1:13" ht="18" customHeight="1" x14ac:dyDescent="0.2">
      <c r="A66" s="207"/>
      <c r="B66" s="159"/>
      <c r="C66" s="366" t="s">
        <v>33</v>
      </c>
      <c r="D66" s="366"/>
      <c r="E66" s="366"/>
      <c r="F66" s="155">
        <f>SUM(F51:F65)</f>
        <v>0</v>
      </c>
      <c r="G66" s="155">
        <f>SUM(G51:G65)</f>
        <v>0</v>
      </c>
      <c r="H66" s="367"/>
      <c r="I66" s="368"/>
    </row>
    <row r="67" spans="1:13" ht="15" customHeight="1" x14ac:dyDescent="0.2">
      <c r="A67" s="375" t="s">
        <v>169</v>
      </c>
      <c r="B67" s="375"/>
      <c r="C67" s="375"/>
      <c r="D67" s="375"/>
      <c r="E67" s="375"/>
      <c r="F67" s="375"/>
      <c r="G67" s="375"/>
      <c r="H67" s="375"/>
      <c r="I67" s="375"/>
      <c r="J67" s="68"/>
      <c r="K67" s="68"/>
      <c r="L67" s="48"/>
      <c r="M67" s="48"/>
    </row>
    <row r="68" spans="1:13" ht="19.5" customHeight="1" x14ac:dyDescent="0.2">
      <c r="B68" s="17"/>
      <c r="C68" s="16"/>
      <c r="D68" s="16"/>
      <c r="E68" s="16"/>
      <c r="F68" s="16"/>
      <c r="G68" s="3"/>
      <c r="H68" s="3"/>
      <c r="I68" s="3"/>
    </row>
    <row r="69" spans="1:13" ht="26.25" customHeight="1" x14ac:dyDescent="0.2">
      <c r="A69" s="376" t="s">
        <v>40</v>
      </c>
      <c r="B69" s="376"/>
      <c r="C69" s="376"/>
      <c r="D69" s="376"/>
    </row>
    <row r="70" spans="1:13" s="29" customFormat="1" ht="60" customHeight="1" x14ac:dyDescent="0.2">
      <c r="A70" s="377">
        <f ca="1">TODAY()</f>
        <v>44928</v>
      </c>
      <c r="B70" s="377"/>
      <c r="C70" s="377"/>
      <c r="D70" s="3"/>
      <c r="E70" s="3"/>
      <c r="F70" s="378"/>
      <c r="G70" s="378"/>
      <c r="H70" s="378"/>
      <c r="I70" s="378"/>
    </row>
    <row r="71" spans="1:13" ht="20.100000000000001" customHeight="1" x14ac:dyDescent="0.2">
      <c r="A71" s="369" t="s">
        <v>93</v>
      </c>
      <c r="B71" s="369"/>
      <c r="C71" s="369"/>
      <c r="F71" s="369" t="s">
        <v>39</v>
      </c>
      <c r="G71" s="369"/>
      <c r="H71" s="369"/>
      <c r="I71" s="369"/>
    </row>
  </sheetData>
  <mergeCells count="76">
    <mergeCell ref="A6:C6"/>
    <mergeCell ref="D6:I6"/>
    <mergeCell ref="A1:D1"/>
    <mergeCell ref="A2:I2"/>
    <mergeCell ref="D3:I3"/>
    <mergeCell ref="A5:C5"/>
    <mergeCell ref="D5:I5"/>
    <mergeCell ref="H19:I19"/>
    <mergeCell ref="A7:C7"/>
    <mergeCell ref="D7:I7"/>
    <mergeCell ref="A8:C8"/>
    <mergeCell ref="D8:I8"/>
    <mergeCell ref="A9:I9"/>
    <mergeCell ref="D13:F13"/>
    <mergeCell ref="H13:I13"/>
    <mergeCell ref="A14:I14"/>
    <mergeCell ref="H15:I15"/>
    <mergeCell ref="C16:I16"/>
    <mergeCell ref="H17:I17"/>
    <mergeCell ref="H18:I18"/>
    <mergeCell ref="H31:I31"/>
    <mergeCell ref="H20:I20"/>
    <mergeCell ref="H21:I21"/>
    <mergeCell ref="H22:I22"/>
    <mergeCell ref="H23:I23"/>
    <mergeCell ref="H24:I24"/>
    <mergeCell ref="H25:I25"/>
    <mergeCell ref="H26:I26"/>
    <mergeCell ref="H27:I27"/>
    <mergeCell ref="H28:I28"/>
    <mergeCell ref="H29:I29"/>
    <mergeCell ref="H30:I30"/>
    <mergeCell ref="H42:I42"/>
    <mergeCell ref="C32:E32"/>
    <mergeCell ref="H32:I32"/>
    <mergeCell ref="C33:I33"/>
    <mergeCell ref="H34:I34"/>
    <mergeCell ref="H35:I35"/>
    <mergeCell ref="H36:I36"/>
    <mergeCell ref="H37:I37"/>
    <mergeCell ref="H38:I38"/>
    <mergeCell ref="H39:I39"/>
    <mergeCell ref="H40:I40"/>
    <mergeCell ref="H41:I41"/>
    <mergeCell ref="H53:I53"/>
    <mergeCell ref="H43:I43"/>
    <mergeCell ref="H44:I44"/>
    <mergeCell ref="H45:I45"/>
    <mergeCell ref="H46:I46"/>
    <mergeCell ref="H47:I47"/>
    <mergeCell ref="H48:I48"/>
    <mergeCell ref="C49:E49"/>
    <mergeCell ref="H49:I49"/>
    <mergeCell ref="C50:I50"/>
    <mergeCell ref="H51:I51"/>
    <mergeCell ref="H52:I52"/>
    <mergeCell ref="H65:I65"/>
    <mergeCell ref="H54:I54"/>
    <mergeCell ref="H55:I55"/>
    <mergeCell ref="H56:I56"/>
    <mergeCell ref="H57:I57"/>
    <mergeCell ref="H58:I58"/>
    <mergeCell ref="H59:I59"/>
    <mergeCell ref="H60:I60"/>
    <mergeCell ref="H61:I61"/>
    <mergeCell ref="H62:I62"/>
    <mergeCell ref="H63:I63"/>
    <mergeCell ref="H64:I64"/>
    <mergeCell ref="A71:C71"/>
    <mergeCell ref="F71:I71"/>
    <mergeCell ref="C66:E66"/>
    <mergeCell ref="H66:I66"/>
    <mergeCell ref="A67:I67"/>
    <mergeCell ref="A69:D69"/>
    <mergeCell ref="A70:C70"/>
    <mergeCell ref="F70:I70"/>
  </mergeCells>
  <printOptions horizontalCentered="1" verticalCentered="1"/>
  <pageMargins left="0.19685039370078741" right="0.31496062992125984" top="0.78740157480314965" bottom="0.59055118110236227" header="0.19685039370078741" footer="0.19685039370078741"/>
  <pageSetup paperSize="9" scale="55" fitToHeight="0" orientation="portrait" r:id="rId1"/>
  <headerFooter scaleWithDoc="0">
    <oddHeader>&amp;L&amp;G&amp;C&amp;12&amp;K00-022Teil C / Finanzierung&amp;R&amp;G</oddHeader>
    <oddFooter>&amp;L&amp;K00-023Teil C, September 2022&amp;C&amp;K00-023&amp;A&amp;R&amp;K00-023&amp;P/&amp;N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FCF97-B531-4C27-86BC-A444DED19976}">
  <sheetPr>
    <pageSetUpPr fitToPage="1"/>
  </sheetPr>
  <dimension ref="A1:M71"/>
  <sheetViews>
    <sheetView view="pageLayout" topLeftCell="A6" zoomScale="80" zoomScaleNormal="80" zoomScaleSheetLayoutView="90" zoomScalePageLayoutView="80" workbookViewId="0">
      <selection activeCell="E11" sqref="E11"/>
    </sheetView>
  </sheetViews>
  <sheetFormatPr baseColWidth="10" defaultColWidth="11.42578125" defaultRowHeight="12.75" x14ac:dyDescent="0.2"/>
  <cols>
    <col min="1" max="1" width="6.7109375" style="205" customWidth="1"/>
    <col min="2" max="2" width="10.7109375" style="1" customWidth="1"/>
    <col min="3" max="3" width="22.7109375" style="1" customWidth="1"/>
    <col min="4" max="5" width="31.140625" style="1" customWidth="1"/>
    <col min="6" max="7" width="17.7109375" style="1" customWidth="1"/>
    <col min="8" max="8" width="20.7109375" style="1" customWidth="1"/>
    <col min="9" max="9" width="23" style="1" customWidth="1"/>
    <col min="10" max="16384" width="11.42578125" style="1"/>
  </cols>
  <sheetData>
    <row r="1" spans="1:9" s="15" customFormat="1" ht="20.25" x14ac:dyDescent="0.2">
      <c r="A1" s="305" t="s">
        <v>125</v>
      </c>
      <c r="B1" s="305"/>
      <c r="C1" s="305"/>
      <c r="D1" s="305"/>
      <c r="E1" s="28"/>
      <c r="F1" s="40"/>
      <c r="G1" s="40"/>
      <c r="H1" s="40"/>
      <c r="I1" s="40"/>
    </row>
    <row r="2" spans="1:9" s="15" customFormat="1" ht="30" customHeight="1" thickBot="1" x14ac:dyDescent="0.25">
      <c r="A2" s="341"/>
      <c r="B2" s="341"/>
      <c r="C2" s="341"/>
      <c r="D2" s="341"/>
      <c r="E2" s="341"/>
      <c r="F2" s="341"/>
      <c r="G2" s="341"/>
      <c r="H2" s="341"/>
      <c r="I2" s="341"/>
    </row>
    <row r="3" spans="1:9" s="15" customFormat="1" ht="20.100000000000001" customHeight="1" thickTop="1" thickBot="1" x14ac:dyDescent="0.25">
      <c r="A3" s="182"/>
      <c r="B3" s="182"/>
      <c r="C3" s="182"/>
      <c r="D3" s="342" t="s">
        <v>168</v>
      </c>
      <c r="E3" s="343"/>
      <c r="F3" s="343"/>
      <c r="G3" s="343"/>
      <c r="H3" s="343"/>
      <c r="I3" s="344"/>
    </row>
    <row r="4" spans="1:9" ht="20.100000000000001" customHeight="1" thickTop="1" x14ac:dyDescent="0.2">
      <c r="B4" s="48"/>
      <c r="C4" s="48"/>
      <c r="D4" s="48"/>
      <c r="E4" s="48"/>
      <c r="F4" s="48"/>
      <c r="G4" s="48"/>
      <c r="H4" s="48"/>
      <c r="I4" s="48"/>
    </row>
    <row r="5" spans="1:9" ht="18" customHeight="1" x14ac:dyDescent="0.2">
      <c r="A5" s="335" t="s">
        <v>20</v>
      </c>
      <c r="B5" s="335"/>
      <c r="C5" s="335"/>
      <c r="D5" s="336"/>
      <c r="E5" s="337"/>
      <c r="F5" s="337"/>
      <c r="G5" s="337"/>
      <c r="H5" s="337"/>
      <c r="I5" s="338"/>
    </row>
    <row r="6" spans="1:9" ht="18" customHeight="1" x14ac:dyDescent="0.2">
      <c r="A6" s="335" t="s">
        <v>143</v>
      </c>
      <c r="B6" s="335"/>
      <c r="C6" s="335"/>
      <c r="D6" s="336"/>
      <c r="E6" s="337"/>
      <c r="F6" s="337"/>
      <c r="G6" s="337"/>
      <c r="H6" s="337"/>
      <c r="I6" s="338"/>
    </row>
    <row r="7" spans="1:9" ht="18" customHeight="1" x14ac:dyDescent="0.2">
      <c r="A7" s="335" t="s">
        <v>142</v>
      </c>
      <c r="B7" s="335"/>
      <c r="C7" s="335"/>
      <c r="D7" s="336"/>
      <c r="E7" s="337"/>
      <c r="F7" s="337"/>
      <c r="G7" s="337"/>
      <c r="H7" s="337"/>
      <c r="I7" s="338"/>
    </row>
    <row r="8" spans="1:9" ht="18" customHeight="1" x14ac:dyDescent="0.2">
      <c r="A8" s="308" t="s">
        <v>144</v>
      </c>
      <c r="B8" s="309"/>
      <c r="C8" s="310"/>
      <c r="D8" s="314">
        <f ca="1">TODAY()</f>
        <v>44928</v>
      </c>
      <c r="E8" s="339"/>
      <c r="F8" s="339"/>
      <c r="G8" s="339"/>
      <c r="H8" s="339"/>
      <c r="I8" s="340"/>
    </row>
    <row r="9" spans="1:9" ht="18" customHeight="1" thickBot="1" x14ac:dyDescent="0.25">
      <c r="A9" s="381"/>
      <c r="B9" s="381"/>
      <c r="C9" s="381"/>
      <c r="D9" s="382"/>
      <c r="E9" s="382"/>
      <c r="F9" s="382"/>
      <c r="G9" s="382"/>
      <c r="H9" s="381"/>
      <c r="I9" s="381"/>
    </row>
    <row r="10" spans="1:9" ht="18" customHeight="1" x14ac:dyDescent="0.2">
      <c r="B10" s="3"/>
      <c r="C10" s="3"/>
      <c r="D10" s="176" t="s">
        <v>110</v>
      </c>
      <c r="E10" s="204" t="s">
        <v>114</v>
      </c>
      <c r="F10" s="175">
        <f>'Belegliste bei Drittwährung'!F30</f>
        <v>0</v>
      </c>
      <c r="G10" s="238" t="s">
        <v>113</v>
      </c>
      <c r="I10" s="3"/>
    </row>
    <row r="11" spans="1:9" ht="18" customHeight="1" thickBot="1" x14ac:dyDescent="0.25">
      <c r="B11" s="3"/>
      <c r="C11" s="3"/>
      <c r="D11" s="173"/>
      <c r="E11" s="172" t="s">
        <v>112</v>
      </c>
      <c r="F11" s="171">
        <f>'Belegliste bei Drittwährung'!F31</f>
        <v>0</v>
      </c>
      <c r="G11" s="170" t="s">
        <v>111</v>
      </c>
      <c r="I11" s="3"/>
    </row>
    <row r="12" spans="1:9" ht="18" customHeight="1" x14ac:dyDescent="0.2">
      <c r="B12" s="3"/>
      <c r="C12" s="3"/>
      <c r="D12" s="36"/>
      <c r="E12" s="35"/>
      <c r="F12" s="34"/>
      <c r="G12" s="33"/>
      <c r="I12" s="3"/>
    </row>
    <row r="13" spans="1:9" ht="18" customHeight="1" x14ac:dyDescent="0.2">
      <c r="A13" s="206"/>
      <c r="B13" s="32"/>
      <c r="C13" s="31"/>
      <c r="D13" s="360"/>
      <c r="E13" s="360"/>
      <c r="F13" s="360"/>
      <c r="G13" s="192"/>
      <c r="H13" s="361"/>
      <c r="I13" s="361"/>
    </row>
    <row r="14" spans="1:9" ht="18" customHeight="1" x14ac:dyDescent="0.2">
      <c r="A14" s="350" t="s">
        <v>109</v>
      </c>
      <c r="B14" s="351"/>
      <c r="C14" s="351"/>
      <c r="D14" s="351"/>
      <c r="E14" s="351"/>
      <c r="F14" s="351"/>
      <c r="G14" s="362"/>
      <c r="H14" s="351"/>
      <c r="I14" s="352"/>
    </row>
    <row r="15" spans="1:9" ht="45" customHeight="1" x14ac:dyDescent="0.2">
      <c r="A15" s="169" t="s">
        <v>108</v>
      </c>
      <c r="B15" s="169" t="s">
        <v>107</v>
      </c>
      <c r="C15" s="169" t="s">
        <v>106</v>
      </c>
      <c r="D15" s="169" t="s">
        <v>105</v>
      </c>
      <c r="E15" s="169" t="s">
        <v>104</v>
      </c>
      <c r="F15" s="169" t="s">
        <v>180</v>
      </c>
      <c r="G15" s="169" t="s">
        <v>167</v>
      </c>
      <c r="H15" s="353" t="s">
        <v>101</v>
      </c>
      <c r="I15" s="354"/>
    </row>
    <row r="16" spans="1:9" ht="18" customHeight="1" x14ac:dyDescent="0.2">
      <c r="A16" s="128"/>
      <c r="B16" s="154" t="s">
        <v>2</v>
      </c>
      <c r="C16" s="363" t="s">
        <v>12</v>
      </c>
      <c r="D16" s="364"/>
      <c r="E16" s="364"/>
      <c r="F16" s="364"/>
      <c r="G16" s="364"/>
      <c r="H16" s="364"/>
      <c r="I16" s="365"/>
    </row>
    <row r="17" spans="1:9" ht="18" customHeight="1" x14ac:dyDescent="0.2">
      <c r="A17" s="180">
        <v>1</v>
      </c>
      <c r="B17" s="164"/>
      <c r="C17" s="168"/>
      <c r="D17" s="167"/>
      <c r="E17" s="167"/>
      <c r="F17" s="166"/>
      <c r="G17" s="165">
        <f>IFERROR(ROUND(F17/$F$10,4),0)</f>
        <v>0</v>
      </c>
      <c r="H17" s="345"/>
      <c r="I17" s="346"/>
    </row>
    <row r="18" spans="1:9" ht="18" customHeight="1" x14ac:dyDescent="0.2">
      <c r="A18" s="180">
        <v>2</v>
      </c>
      <c r="B18" s="164"/>
      <c r="C18" s="168"/>
      <c r="D18" s="167"/>
      <c r="E18" s="167"/>
      <c r="F18" s="166"/>
      <c r="G18" s="165">
        <f t="shared" ref="G18:G31" si="0">IFERROR(ROUND(F18/$F$10,4),0)</f>
        <v>0</v>
      </c>
      <c r="H18" s="345"/>
      <c r="I18" s="346"/>
    </row>
    <row r="19" spans="1:9" ht="18" customHeight="1" x14ac:dyDescent="0.2">
      <c r="A19" s="180">
        <v>3</v>
      </c>
      <c r="B19" s="164"/>
      <c r="C19" s="168"/>
      <c r="D19" s="167"/>
      <c r="E19" s="167"/>
      <c r="F19" s="166"/>
      <c r="G19" s="165">
        <f t="shared" si="0"/>
        <v>0</v>
      </c>
      <c r="H19" s="345"/>
      <c r="I19" s="346"/>
    </row>
    <row r="20" spans="1:9" ht="18" customHeight="1" x14ac:dyDescent="0.2">
      <c r="A20" s="180">
        <v>4</v>
      </c>
      <c r="B20" s="164"/>
      <c r="C20" s="168"/>
      <c r="D20" s="167"/>
      <c r="E20" s="167"/>
      <c r="F20" s="166"/>
      <c r="G20" s="165">
        <f t="shared" si="0"/>
        <v>0</v>
      </c>
      <c r="H20" s="345"/>
      <c r="I20" s="346"/>
    </row>
    <row r="21" spans="1:9" ht="18" customHeight="1" x14ac:dyDescent="0.2">
      <c r="A21" s="180">
        <v>5</v>
      </c>
      <c r="B21" s="164"/>
      <c r="C21" s="168"/>
      <c r="D21" s="167"/>
      <c r="E21" s="167"/>
      <c r="F21" s="166"/>
      <c r="G21" s="165">
        <f t="shared" si="0"/>
        <v>0</v>
      </c>
      <c r="H21" s="345"/>
      <c r="I21" s="346"/>
    </row>
    <row r="22" spans="1:9" ht="18" customHeight="1" x14ac:dyDescent="0.2">
      <c r="A22" s="180">
        <v>6</v>
      </c>
      <c r="B22" s="164"/>
      <c r="C22" s="168"/>
      <c r="D22" s="167"/>
      <c r="E22" s="167"/>
      <c r="F22" s="166"/>
      <c r="G22" s="165">
        <f t="shared" si="0"/>
        <v>0</v>
      </c>
      <c r="H22" s="345"/>
      <c r="I22" s="346"/>
    </row>
    <row r="23" spans="1:9" ht="18" customHeight="1" x14ac:dyDescent="0.2">
      <c r="A23" s="180">
        <v>7</v>
      </c>
      <c r="B23" s="164"/>
      <c r="C23" s="168"/>
      <c r="D23" s="167"/>
      <c r="E23" s="167"/>
      <c r="F23" s="166"/>
      <c r="G23" s="165">
        <f t="shared" si="0"/>
        <v>0</v>
      </c>
      <c r="H23" s="345"/>
      <c r="I23" s="346"/>
    </row>
    <row r="24" spans="1:9" ht="18" customHeight="1" x14ac:dyDescent="0.2">
      <c r="A24" s="180">
        <v>8</v>
      </c>
      <c r="B24" s="164"/>
      <c r="C24" s="168"/>
      <c r="D24" s="167"/>
      <c r="E24" s="167"/>
      <c r="F24" s="166"/>
      <c r="G24" s="165">
        <f t="shared" si="0"/>
        <v>0</v>
      </c>
      <c r="H24" s="345"/>
      <c r="I24" s="346"/>
    </row>
    <row r="25" spans="1:9" ht="18" customHeight="1" x14ac:dyDescent="0.2">
      <c r="A25" s="180">
        <v>9</v>
      </c>
      <c r="B25" s="164"/>
      <c r="C25" s="168"/>
      <c r="D25" s="167"/>
      <c r="E25" s="167"/>
      <c r="F25" s="166"/>
      <c r="G25" s="165">
        <f t="shared" si="0"/>
        <v>0</v>
      </c>
      <c r="H25" s="345"/>
      <c r="I25" s="346"/>
    </row>
    <row r="26" spans="1:9" ht="18" customHeight="1" x14ac:dyDescent="0.2">
      <c r="A26" s="180">
        <v>10</v>
      </c>
      <c r="B26" s="164"/>
      <c r="C26" s="168"/>
      <c r="D26" s="167"/>
      <c r="E26" s="167"/>
      <c r="F26" s="166"/>
      <c r="G26" s="165">
        <f t="shared" si="0"/>
        <v>0</v>
      </c>
      <c r="H26" s="345"/>
      <c r="I26" s="346"/>
    </row>
    <row r="27" spans="1:9" ht="18" customHeight="1" x14ac:dyDescent="0.2">
      <c r="A27" s="180">
        <v>11</v>
      </c>
      <c r="B27" s="164"/>
      <c r="C27" s="168"/>
      <c r="D27" s="167"/>
      <c r="E27" s="167"/>
      <c r="F27" s="166"/>
      <c r="G27" s="165">
        <f t="shared" si="0"/>
        <v>0</v>
      </c>
      <c r="H27" s="345"/>
      <c r="I27" s="346"/>
    </row>
    <row r="28" spans="1:9" ht="18" customHeight="1" x14ac:dyDescent="0.2">
      <c r="A28" s="180">
        <v>12</v>
      </c>
      <c r="B28" s="164"/>
      <c r="C28" s="163"/>
      <c r="D28" s="160"/>
      <c r="E28" s="160"/>
      <c r="F28" s="153"/>
      <c r="G28" s="162">
        <f t="shared" si="0"/>
        <v>0</v>
      </c>
      <c r="H28" s="345"/>
      <c r="I28" s="346"/>
    </row>
    <row r="29" spans="1:9" ht="18" customHeight="1" x14ac:dyDescent="0.2">
      <c r="A29" s="180">
        <v>13</v>
      </c>
      <c r="B29" s="164"/>
      <c r="C29" s="163"/>
      <c r="D29" s="160"/>
      <c r="E29" s="160"/>
      <c r="F29" s="153"/>
      <c r="G29" s="162">
        <f t="shared" si="0"/>
        <v>0</v>
      </c>
      <c r="H29" s="345"/>
      <c r="I29" s="346"/>
    </row>
    <row r="30" spans="1:9" ht="18" customHeight="1" x14ac:dyDescent="0.2">
      <c r="A30" s="180">
        <v>14</v>
      </c>
      <c r="B30" s="164"/>
      <c r="C30" s="163"/>
      <c r="D30" s="160"/>
      <c r="E30" s="160"/>
      <c r="F30" s="153"/>
      <c r="G30" s="162">
        <f t="shared" si="0"/>
        <v>0</v>
      </c>
      <c r="H30" s="345"/>
      <c r="I30" s="346"/>
    </row>
    <row r="31" spans="1:9" ht="18" customHeight="1" x14ac:dyDescent="0.2">
      <c r="A31" s="180">
        <v>15</v>
      </c>
      <c r="B31" s="164"/>
      <c r="C31" s="163"/>
      <c r="D31" s="160"/>
      <c r="E31" s="160"/>
      <c r="F31" s="153"/>
      <c r="G31" s="162">
        <f t="shared" si="0"/>
        <v>0</v>
      </c>
      <c r="H31" s="345"/>
      <c r="I31" s="346"/>
    </row>
    <row r="32" spans="1:9" ht="18" customHeight="1" x14ac:dyDescent="0.2">
      <c r="A32" s="207"/>
      <c r="B32" s="159"/>
      <c r="C32" s="366" t="s">
        <v>21</v>
      </c>
      <c r="D32" s="366"/>
      <c r="E32" s="366"/>
      <c r="F32" s="155">
        <f>SUM(F17:F31)</f>
        <v>0</v>
      </c>
      <c r="G32" s="155">
        <f>SUM(G17:G31)</f>
        <v>0</v>
      </c>
      <c r="H32" s="367"/>
      <c r="I32" s="368"/>
    </row>
    <row r="33" spans="1:9" ht="18" customHeight="1" x14ac:dyDescent="0.2">
      <c r="A33" s="128"/>
      <c r="B33" s="154" t="s">
        <v>3</v>
      </c>
      <c r="C33" s="363" t="s">
        <v>13</v>
      </c>
      <c r="D33" s="364"/>
      <c r="E33" s="364"/>
      <c r="F33" s="364">
        <f>SUM(F34:F49)</f>
        <v>0</v>
      </c>
      <c r="G33" s="364" t="e">
        <f>F33*#REF!</f>
        <v>#REF!</v>
      </c>
      <c r="H33" s="364"/>
      <c r="I33" s="365"/>
    </row>
    <row r="34" spans="1:9" ht="18" customHeight="1" x14ac:dyDescent="0.2">
      <c r="A34" s="180">
        <v>1</v>
      </c>
      <c r="B34" s="160"/>
      <c r="C34" s="163"/>
      <c r="D34" s="160"/>
      <c r="E34" s="160"/>
      <c r="F34" s="153"/>
      <c r="G34" s="162">
        <f t="shared" ref="G34:G48" si="1">IFERROR(ROUND(F34/$F$10,4),0)</f>
        <v>0</v>
      </c>
      <c r="H34" s="345"/>
      <c r="I34" s="346"/>
    </row>
    <row r="35" spans="1:9" ht="18" customHeight="1" x14ac:dyDescent="0.2">
      <c r="A35" s="180">
        <v>2</v>
      </c>
      <c r="B35" s="160"/>
      <c r="C35" s="163"/>
      <c r="D35" s="160"/>
      <c r="E35" s="160"/>
      <c r="F35" s="153"/>
      <c r="G35" s="162">
        <f t="shared" si="1"/>
        <v>0</v>
      </c>
      <c r="H35" s="345"/>
      <c r="I35" s="346"/>
    </row>
    <row r="36" spans="1:9" ht="18" customHeight="1" x14ac:dyDescent="0.2">
      <c r="A36" s="180">
        <v>3</v>
      </c>
      <c r="B36" s="160"/>
      <c r="C36" s="163"/>
      <c r="D36" s="160"/>
      <c r="E36" s="160"/>
      <c r="F36" s="153"/>
      <c r="G36" s="162">
        <f t="shared" si="1"/>
        <v>0</v>
      </c>
      <c r="H36" s="345"/>
      <c r="I36" s="346"/>
    </row>
    <row r="37" spans="1:9" ht="18" customHeight="1" x14ac:dyDescent="0.2">
      <c r="A37" s="180">
        <v>4</v>
      </c>
      <c r="B37" s="160"/>
      <c r="C37" s="163"/>
      <c r="D37" s="160"/>
      <c r="E37" s="160"/>
      <c r="F37" s="153"/>
      <c r="G37" s="162">
        <f t="shared" si="1"/>
        <v>0</v>
      </c>
      <c r="H37" s="345"/>
      <c r="I37" s="346"/>
    </row>
    <row r="38" spans="1:9" ht="18" customHeight="1" x14ac:dyDescent="0.2">
      <c r="A38" s="180">
        <v>5</v>
      </c>
      <c r="B38" s="160"/>
      <c r="C38" s="163"/>
      <c r="D38" s="160"/>
      <c r="E38" s="160"/>
      <c r="F38" s="153"/>
      <c r="G38" s="162">
        <f t="shared" si="1"/>
        <v>0</v>
      </c>
      <c r="H38" s="345"/>
      <c r="I38" s="346"/>
    </row>
    <row r="39" spans="1:9" ht="18" customHeight="1" x14ac:dyDescent="0.2">
      <c r="A39" s="180">
        <v>6</v>
      </c>
      <c r="B39" s="160"/>
      <c r="C39" s="163"/>
      <c r="D39" s="160"/>
      <c r="E39" s="160"/>
      <c r="F39" s="153"/>
      <c r="G39" s="162">
        <f t="shared" si="1"/>
        <v>0</v>
      </c>
      <c r="H39" s="345"/>
      <c r="I39" s="346"/>
    </row>
    <row r="40" spans="1:9" ht="18" customHeight="1" x14ac:dyDescent="0.2">
      <c r="A40" s="180">
        <v>7</v>
      </c>
      <c r="B40" s="160"/>
      <c r="C40" s="163"/>
      <c r="D40" s="160"/>
      <c r="E40" s="160"/>
      <c r="F40" s="153"/>
      <c r="G40" s="162">
        <f t="shared" si="1"/>
        <v>0</v>
      </c>
      <c r="H40" s="345"/>
      <c r="I40" s="346"/>
    </row>
    <row r="41" spans="1:9" ht="18" customHeight="1" x14ac:dyDescent="0.2">
      <c r="A41" s="180">
        <v>8</v>
      </c>
      <c r="B41" s="160"/>
      <c r="C41" s="163"/>
      <c r="D41" s="160"/>
      <c r="E41" s="160"/>
      <c r="F41" s="153"/>
      <c r="G41" s="162">
        <f t="shared" si="1"/>
        <v>0</v>
      </c>
      <c r="H41" s="345"/>
      <c r="I41" s="346"/>
    </row>
    <row r="42" spans="1:9" ht="18" customHeight="1" x14ac:dyDescent="0.2">
      <c r="A42" s="180">
        <v>9</v>
      </c>
      <c r="B42" s="160"/>
      <c r="C42" s="163"/>
      <c r="D42" s="160"/>
      <c r="E42" s="160"/>
      <c r="F42" s="153"/>
      <c r="G42" s="162">
        <f t="shared" si="1"/>
        <v>0</v>
      </c>
      <c r="H42" s="345"/>
      <c r="I42" s="346"/>
    </row>
    <row r="43" spans="1:9" ht="18" customHeight="1" x14ac:dyDescent="0.2">
      <c r="A43" s="180">
        <v>10</v>
      </c>
      <c r="B43" s="160"/>
      <c r="C43" s="163"/>
      <c r="D43" s="160"/>
      <c r="E43" s="160"/>
      <c r="F43" s="153"/>
      <c r="G43" s="162">
        <f t="shared" si="1"/>
        <v>0</v>
      </c>
      <c r="H43" s="345"/>
      <c r="I43" s="346"/>
    </row>
    <row r="44" spans="1:9" ht="18" customHeight="1" x14ac:dyDescent="0.2">
      <c r="A44" s="180">
        <v>11</v>
      </c>
      <c r="B44" s="160"/>
      <c r="C44" s="163"/>
      <c r="D44" s="160"/>
      <c r="E44" s="160"/>
      <c r="F44" s="153"/>
      <c r="G44" s="162">
        <f t="shared" si="1"/>
        <v>0</v>
      </c>
      <c r="H44" s="345"/>
      <c r="I44" s="346"/>
    </row>
    <row r="45" spans="1:9" ht="18" customHeight="1" x14ac:dyDescent="0.2">
      <c r="A45" s="180">
        <v>12</v>
      </c>
      <c r="B45" s="160"/>
      <c r="C45" s="163"/>
      <c r="D45" s="160"/>
      <c r="E45" s="160"/>
      <c r="F45" s="153"/>
      <c r="G45" s="162">
        <f t="shared" si="1"/>
        <v>0</v>
      </c>
      <c r="H45" s="345"/>
      <c r="I45" s="346"/>
    </row>
    <row r="46" spans="1:9" ht="18" customHeight="1" x14ac:dyDescent="0.2">
      <c r="A46" s="180">
        <v>13</v>
      </c>
      <c r="B46" s="160"/>
      <c r="C46" s="163"/>
      <c r="D46" s="160"/>
      <c r="E46" s="160"/>
      <c r="F46" s="153"/>
      <c r="G46" s="162">
        <f t="shared" si="1"/>
        <v>0</v>
      </c>
      <c r="H46" s="345"/>
      <c r="I46" s="346"/>
    </row>
    <row r="47" spans="1:9" ht="18" customHeight="1" x14ac:dyDescent="0.2">
      <c r="A47" s="180">
        <v>14</v>
      </c>
      <c r="B47" s="160"/>
      <c r="C47" s="163"/>
      <c r="D47" s="160"/>
      <c r="E47" s="160"/>
      <c r="F47" s="153"/>
      <c r="G47" s="162">
        <f t="shared" si="1"/>
        <v>0</v>
      </c>
      <c r="H47" s="345"/>
      <c r="I47" s="346"/>
    </row>
    <row r="48" spans="1:9" ht="18" customHeight="1" x14ac:dyDescent="0.2">
      <c r="A48" s="180">
        <v>15</v>
      </c>
      <c r="B48" s="160"/>
      <c r="C48" s="163"/>
      <c r="D48" s="160"/>
      <c r="E48" s="160"/>
      <c r="F48" s="153"/>
      <c r="G48" s="162">
        <f t="shared" si="1"/>
        <v>0</v>
      </c>
      <c r="H48" s="345"/>
      <c r="I48" s="346"/>
    </row>
    <row r="49" spans="1:9" ht="18" customHeight="1" x14ac:dyDescent="0.2">
      <c r="A49" s="207"/>
      <c r="B49" s="159"/>
      <c r="C49" s="366" t="s">
        <v>22</v>
      </c>
      <c r="D49" s="366"/>
      <c r="E49" s="366"/>
      <c r="F49" s="155">
        <f>SUM(F34:F48)</f>
        <v>0</v>
      </c>
      <c r="G49" s="155">
        <f>SUM(G34:G48)</f>
        <v>0</v>
      </c>
      <c r="H49" s="367"/>
      <c r="I49" s="368"/>
    </row>
    <row r="50" spans="1:9" ht="18" customHeight="1" x14ac:dyDescent="0.2">
      <c r="A50" s="128"/>
      <c r="B50" s="154" t="s">
        <v>4</v>
      </c>
      <c r="C50" s="363" t="s">
        <v>94</v>
      </c>
      <c r="D50" s="364"/>
      <c r="E50" s="364"/>
      <c r="F50" s="364">
        <f>SUM(F51:F66)</f>
        <v>0</v>
      </c>
      <c r="G50" s="364">
        <f>F50*G48</f>
        <v>0</v>
      </c>
      <c r="H50" s="364"/>
      <c r="I50" s="365"/>
    </row>
    <row r="51" spans="1:9" ht="18" customHeight="1" x14ac:dyDescent="0.2">
      <c r="A51" s="180">
        <v>1</v>
      </c>
      <c r="B51" s="160"/>
      <c r="C51" s="163"/>
      <c r="D51" s="160"/>
      <c r="E51" s="160"/>
      <c r="F51" s="153"/>
      <c r="G51" s="162">
        <f t="shared" ref="G51:G65" si="2">IFERROR(ROUND(F51/$F$10,4),0)</f>
        <v>0</v>
      </c>
      <c r="H51" s="345"/>
      <c r="I51" s="346"/>
    </row>
    <row r="52" spans="1:9" ht="18" customHeight="1" x14ac:dyDescent="0.2">
      <c r="A52" s="180">
        <v>2</v>
      </c>
      <c r="B52" s="160"/>
      <c r="C52" s="163"/>
      <c r="D52" s="160"/>
      <c r="E52" s="160"/>
      <c r="F52" s="153"/>
      <c r="G52" s="162">
        <f t="shared" si="2"/>
        <v>0</v>
      </c>
      <c r="H52" s="345"/>
      <c r="I52" s="346"/>
    </row>
    <row r="53" spans="1:9" ht="18" customHeight="1" x14ac:dyDescent="0.2">
      <c r="A53" s="180">
        <v>3</v>
      </c>
      <c r="B53" s="160"/>
      <c r="C53" s="163"/>
      <c r="D53" s="160"/>
      <c r="E53" s="160"/>
      <c r="F53" s="153"/>
      <c r="G53" s="162">
        <f t="shared" si="2"/>
        <v>0</v>
      </c>
      <c r="H53" s="345"/>
      <c r="I53" s="346"/>
    </row>
    <row r="54" spans="1:9" ht="18" customHeight="1" x14ac:dyDescent="0.2">
      <c r="A54" s="180">
        <v>4</v>
      </c>
      <c r="B54" s="160"/>
      <c r="C54" s="163"/>
      <c r="D54" s="160"/>
      <c r="E54" s="160"/>
      <c r="F54" s="153"/>
      <c r="G54" s="162">
        <f t="shared" si="2"/>
        <v>0</v>
      </c>
      <c r="H54" s="345"/>
      <c r="I54" s="346"/>
    </row>
    <row r="55" spans="1:9" ht="18" customHeight="1" x14ac:dyDescent="0.2">
      <c r="A55" s="180">
        <v>5</v>
      </c>
      <c r="B55" s="160"/>
      <c r="C55" s="163"/>
      <c r="D55" s="160"/>
      <c r="E55" s="160"/>
      <c r="F55" s="153"/>
      <c r="G55" s="162">
        <f t="shared" si="2"/>
        <v>0</v>
      </c>
      <c r="H55" s="345"/>
      <c r="I55" s="346"/>
    </row>
    <row r="56" spans="1:9" ht="18" customHeight="1" x14ac:dyDescent="0.2">
      <c r="A56" s="180">
        <v>6</v>
      </c>
      <c r="B56" s="160"/>
      <c r="C56" s="163"/>
      <c r="D56" s="160"/>
      <c r="E56" s="160"/>
      <c r="F56" s="153"/>
      <c r="G56" s="162">
        <f t="shared" si="2"/>
        <v>0</v>
      </c>
      <c r="H56" s="345"/>
      <c r="I56" s="346"/>
    </row>
    <row r="57" spans="1:9" ht="18" customHeight="1" x14ac:dyDescent="0.2">
      <c r="A57" s="180">
        <v>7</v>
      </c>
      <c r="B57" s="160"/>
      <c r="C57" s="163"/>
      <c r="D57" s="160"/>
      <c r="E57" s="160"/>
      <c r="F57" s="153"/>
      <c r="G57" s="162">
        <f t="shared" si="2"/>
        <v>0</v>
      </c>
      <c r="H57" s="345"/>
      <c r="I57" s="346"/>
    </row>
    <row r="58" spans="1:9" ht="18" customHeight="1" x14ac:dyDescent="0.2">
      <c r="A58" s="180">
        <v>8</v>
      </c>
      <c r="B58" s="160"/>
      <c r="C58" s="163"/>
      <c r="D58" s="160"/>
      <c r="E58" s="160"/>
      <c r="F58" s="153"/>
      <c r="G58" s="162">
        <f t="shared" si="2"/>
        <v>0</v>
      </c>
      <c r="H58" s="345"/>
      <c r="I58" s="346"/>
    </row>
    <row r="59" spans="1:9" ht="18" customHeight="1" x14ac:dyDescent="0.2">
      <c r="A59" s="180">
        <v>9</v>
      </c>
      <c r="B59" s="160"/>
      <c r="C59" s="163"/>
      <c r="D59" s="160"/>
      <c r="E59" s="160"/>
      <c r="F59" s="153"/>
      <c r="G59" s="162">
        <f t="shared" si="2"/>
        <v>0</v>
      </c>
      <c r="H59" s="345"/>
      <c r="I59" s="346"/>
    </row>
    <row r="60" spans="1:9" ht="18" customHeight="1" x14ac:dyDescent="0.2">
      <c r="A60" s="180">
        <v>10</v>
      </c>
      <c r="B60" s="160"/>
      <c r="C60" s="163"/>
      <c r="D60" s="160"/>
      <c r="E60" s="160"/>
      <c r="F60" s="153"/>
      <c r="G60" s="162">
        <f t="shared" si="2"/>
        <v>0</v>
      </c>
      <c r="H60" s="345"/>
      <c r="I60" s="346"/>
    </row>
    <row r="61" spans="1:9" ht="18" customHeight="1" x14ac:dyDescent="0.2">
      <c r="A61" s="180">
        <v>11</v>
      </c>
      <c r="B61" s="160"/>
      <c r="C61" s="163"/>
      <c r="D61" s="160"/>
      <c r="E61" s="160"/>
      <c r="F61" s="153"/>
      <c r="G61" s="162">
        <f t="shared" si="2"/>
        <v>0</v>
      </c>
      <c r="H61" s="345"/>
      <c r="I61" s="346"/>
    </row>
    <row r="62" spans="1:9" ht="18" customHeight="1" x14ac:dyDescent="0.2">
      <c r="A62" s="180">
        <v>12</v>
      </c>
      <c r="B62" s="160"/>
      <c r="C62" s="163"/>
      <c r="D62" s="160"/>
      <c r="E62" s="160"/>
      <c r="F62" s="153"/>
      <c r="G62" s="162">
        <f t="shared" si="2"/>
        <v>0</v>
      </c>
      <c r="H62" s="345"/>
      <c r="I62" s="346"/>
    </row>
    <row r="63" spans="1:9" ht="18" customHeight="1" x14ac:dyDescent="0.2">
      <c r="A63" s="180">
        <v>13</v>
      </c>
      <c r="B63" s="160"/>
      <c r="C63" s="163"/>
      <c r="D63" s="160"/>
      <c r="E63" s="160"/>
      <c r="F63" s="153"/>
      <c r="G63" s="162">
        <f t="shared" si="2"/>
        <v>0</v>
      </c>
      <c r="H63" s="345"/>
      <c r="I63" s="346"/>
    </row>
    <row r="64" spans="1:9" ht="18" customHeight="1" x14ac:dyDescent="0.2">
      <c r="A64" s="180">
        <v>14</v>
      </c>
      <c r="B64" s="160"/>
      <c r="C64" s="163"/>
      <c r="D64" s="160"/>
      <c r="E64" s="160"/>
      <c r="F64" s="153"/>
      <c r="G64" s="162">
        <f t="shared" si="2"/>
        <v>0</v>
      </c>
      <c r="H64" s="345"/>
      <c r="I64" s="346"/>
    </row>
    <row r="65" spans="1:13" ht="18" customHeight="1" x14ac:dyDescent="0.2">
      <c r="A65" s="180">
        <v>15</v>
      </c>
      <c r="B65" s="160"/>
      <c r="C65" s="163"/>
      <c r="D65" s="160"/>
      <c r="E65" s="160"/>
      <c r="F65" s="153"/>
      <c r="G65" s="162">
        <f t="shared" si="2"/>
        <v>0</v>
      </c>
      <c r="H65" s="345"/>
      <c r="I65" s="346"/>
    </row>
    <row r="66" spans="1:13" ht="18" customHeight="1" x14ac:dyDescent="0.2">
      <c r="A66" s="207"/>
      <c r="B66" s="159"/>
      <c r="C66" s="366" t="s">
        <v>33</v>
      </c>
      <c r="D66" s="366"/>
      <c r="E66" s="366"/>
      <c r="F66" s="155">
        <f>SUM(F51:F65)</f>
        <v>0</v>
      </c>
      <c r="G66" s="155">
        <f>SUM(G51:G65)</f>
        <v>0</v>
      </c>
      <c r="H66" s="367"/>
      <c r="I66" s="368"/>
    </row>
    <row r="67" spans="1:13" ht="15" customHeight="1" x14ac:dyDescent="0.2">
      <c r="A67" s="375" t="s">
        <v>169</v>
      </c>
      <c r="B67" s="375"/>
      <c r="C67" s="375"/>
      <c r="D67" s="375"/>
      <c r="E67" s="375"/>
      <c r="F67" s="375"/>
      <c r="G67" s="375"/>
      <c r="H67" s="375"/>
      <c r="I67" s="375"/>
      <c r="J67" s="68"/>
      <c r="K67" s="68"/>
      <c r="L67" s="48"/>
      <c r="M67" s="48"/>
    </row>
    <row r="68" spans="1:13" ht="19.5" customHeight="1" x14ac:dyDescent="0.2">
      <c r="B68" s="17"/>
      <c r="C68" s="16"/>
      <c r="D68" s="16"/>
      <c r="E68" s="16"/>
      <c r="F68" s="16"/>
      <c r="G68" s="3"/>
      <c r="H68" s="3"/>
      <c r="I68" s="3"/>
    </row>
    <row r="69" spans="1:13" ht="26.25" customHeight="1" x14ac:dyDescent="0.2">
      <c r="A69" s="376" t="s">
        <v>40</v>
      </c>
      <c r="B69" s="376"/>
      <c r="C69" s="376"/>
      <c r="D69" s="376"/>
    </row>
    <row r="70" spans="1:13" s="29" customFormat="1" ht="60" customHeight="1" x14ac:dyDescent="0.2">
      <c r="A70" s="377">
        <f ca="1">TODAY()</f>
        <v>44928</v>
      </c>
      <c r="B70" s="377"/>
      <c r="C70" s="377"/>
      <c r="D70" s="3"/>
      <c r="E70" s="3"/>
      <c r="F70" s="378"/>
      <c r="G70" s="378"/>
      <c r="H70" s="378"/>
      <c r="I70" s="378"/>
    </row>
    <row r="71" spans="1:13" ht="20.100000000000001" customHeight="1" x14ac:dyDescent="0.2">
      <c r="A71" s="369" t="s">
        <v>93</v>
      </c>
      <c r="B71" s="369"/>
      <c r="C71" s="369"/>
      <c r="F71" s="369" t="s">
        <v>39</v>
      </c>
      <c r="G71" s="369"/>
      <c r="H71" s="369"/>
      <c r="I71" s="369"/>
    </row>
  </sheetData>
  <mergeCells count="76">
    <mergeCell ref="A6:C6"/>
    <mergeCell ref="D6:I6"/>
    <mergeCell ref="A1:D1"/>
    <mergeCell ref="A2:I2"/>
    <mergeCell ref="D3:I3"/>
    <mergeCell ref="A5:C5"/>
    <mergeCell ref="D5:I5"/>
    <mergeCell ref="H19:I19"/>
    <mergeCell ref="A7:C7"/>
    <mergeCell ref="D7:I7"/>
    <mergeCell ref="A8:C8"/>
    <mergeCell ref="D8:I8"/>
    <mergeCell ref="A9:I9"/>
    <mergeCell ref="D13:F13"/>
    <mergeCell ref="H13:I13"/>
    <mergeCell ref="A14:I14"/>
    <mergeCell ref="H15:I15"/>
    <mergeCell ref="C16:I16"/>
    <mergeCell ref="H17:I17"/>
    <mergeCell ref="H18:I18"/>
    <mergeCell ref="H31:I31"/>
    <mergeCell ref="H20:I20"/>
    <mergeCell ref="H21:I21"/>
    <mergeCell ref="H22:I22"/>
    <mergeCell ref="H23:I23"/>
    <mergeCell ref="H24:I24"/>
    <mergeCell ref="H25:I25"/>
    <mergeCell ref="H26:I26"/>
    <mergeCell ref="H27:I27"/>
    <mergeCell ref="H28:I28"/>
    <mergeCell ref="H29:I29"/>
    <mergeCell ref="H30:I30"/>
    <mergeCell ref="H42:I42"/>
    <mergeCell ref="C32:E32"/>
    <mergeCell ref="H32:I32"/>
    <mergeCell ref="C33:I33"/>
    <mergeCell ref="H34:I34"/>
    <mergeCell ref="H35:I35"/>
    <mergeCell ref="H36:I36"/>
    <mergeCell ref="H37:I37"/>
    <mergeCell ref="H38:I38"/>
    <mergeCell ref="H39:I39"/>
    <mergeCell ref="H40:I40"/>
    <mergeCell ref="H41:I41"/>
    <mergeCell ref="H53:I53"/>
    <mergeCell ref="H43:I43"/>
    <mergeCell ref="H44:I44"/>
    <mergeCell ref="H45:I45"/>
    <mergeCell ref="H46:I46"/>
    <mergeCell ref="H47:I47"/>
    <mergeCell ref="H48:I48"/>
    <mergeCell ref="C49:E49"/>
    <mergeCell ref="H49:I49"/>
    <mergeCell ref="C50:I50"/>
    <mergeCell ref="H51:I51"/>
    <mergeCell ref="H52:I52"/>
    <mergeCell ref="H65:I65"/>
    <mergeCell ref="H54:I54"/>
    <mergeCell ref="H55:I55"/>
    <mergeCell ref="H56:I56"/>
    <mergeCell ref="H57:I57"/>
    <mergeCell ref="H58:I58"/>
    <mergeCell ref="H59:I59"/>
    <mergeCell ref="H60:I60"/>
    <mergeCell ref="H61:I61"/>
    <mergeCell ref="H62:I62"/>
    <mergeCell ref="H63:I63"/>
    <mergeCell ref="H64:I64"/>
    <mergeCell ref="A71:C71"/>
    <mergeCell ref="F71:I71"/>
    <mergeCell ref="C66:E66"/>
    <mergeCell ref="H66:I66"/>
    <mergeCell ref="A67:I67"/>
    <mergeCell ref="A69:D69"/>
    <mergeCell ref="A70:C70"/>
    <mergeCell ref="F70:I70"/>
  </mergeCells>
  <printOptions horizontalCentered="1" verticalCentered="1"/>
  <pageMargins left="0.19685039370078741" right="0.31496062992125984" top="0.78740157480314965" bottom="0.59055118110236227" header="0.19685039370078741" footer="0.19685039370078741"/>
  <pageSetup paperSize="9" scale="55" fitToHeight="0" orientation="portrait" r:id="rId1"/>
  <headerFooter scaleWithDoc="0">
    <oddHeader>&amp;L&amp;G&amp;C&amp;12&amp;K00-022Teil C / Finanzierung&amp;R&amp;G</oddHeader>
    <oddFooter>&amp;L&amp;K00-023Teil C, September 2022&amp;C&amp;K00-023&amp;A&amp;R&amp;K00-023&amp;P/&amp;N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Erläuterungen</vt:lpstr>
      <vt:lpstr>Finanzierungsplan</vt:lpstr>
      <vt:lpstr>Kalkulationshilfe</vt:lpstr>
      <vt:lpstr>Belegliste</vt:lpstr>
      <vt:lpstr>Belegliste Kleinstausgaben &lt;50€</vt:lpstr>
      <vt:lpstr>Belegliste bei Drittwährung</vt:lpstr>
      <vt:lpstr>Belegliste &lt;50€ in Drittwährung</vt:lpstr>
      <vt:lpstr>Belegliste &lt;50€ in lok. Währung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R4</dc:creator>
  <cp:lastModifiedBy>Claudia Janz</cp:lastModifiedBy>
  <cp:lastPrinted>2022-10-19T11:33:04Z</cp:lastPrinted>
  <dcterms:created xsi:type="dcterms:W3CDTF">2009-08-05T10:12:57Z</dcterms:created>
  <dcterms:modified xsi:type="dcterms:W3CDTF">2023-01-02T14:44:06Z</dcterms:modified>
</cp:coreProperties>
</file>